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Общая папка\Годовой отчет 2022\годовой отчет в Думу\приложения к решению Думы\"/>
    </mc:Choice>
  </mc:AlternateContent>
  <bookViews>
    <workbookView xWindow="0" yWindow="0" windowWidth="28800" windowHeight="11430"/>
  </bookViews>
  <sheets>
    <sheet name="Доходы бюджета" sheetId="2" r:id="rId1"/>
  </sheets>
  <definedNames>
    <definedName name="_xlnm.Print_Area" localSheetId="0">'Доходы бюджета'!$A$1:$D$147</definedName>
  </definedNames>
  <calcPr calcId="162913"/>
</workbook>
</file>

<file path=xl/calcChain.xml><?xml version="1.0" encoding="utf-8"?>
<calcChain xmlns="http://schemas.openxmlformats.org/spreadsheetml/2006/main">
  <c r="D22" i="2" l="1"/>
  <c r="D77" i="2"/>
  <c r="D106" i="2"/>
  <c r="D118" i="2"/>
  <c r="D134" i="2"/>
  <c r="D143" i="2"/>
  <c r="D16" i="2"/>
  <c r="D27" i="2"/>
  <c r="D18" i="2"/>
  <c r="D147" i="2" l="1"/>
  <c r="D13" i="2"/>
</calcChain>
</file>

<file path=xl/sharedStrings.xml><?xml version="1.0" encoding="utf-8"?>
<sst xmlns="http://schemas.openxmlformats.org/spreadsheetml/2006/main" count="270" uniqueCount="248">
  <si>
    <t>Финансовое управление Администрации Каменского городского округа</t>
  </si>
  <si>
    <t>Наименование показателя</t>
  </si>
  <si>
    <t>Код дохода по бюджетной классификации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</si>
  <si>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</si>
  <si>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01911601083010000140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</si>
  <si>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</si>
  <si>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01911601203010000140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</si>
  <si>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</si>
  <si>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04511611050010000140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</si>
  <si>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</si>
  <si>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</si>
  <si>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</si>
  <si>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</si>
  <si>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</si>
  <si>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</si>
  <si>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</si>
  <si>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</si>
  <si>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</si>
  <si>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</si>
  <si>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</si>
  <si>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</si>
  <si>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</si>
  <si>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</si>
  <si>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Земельный налог с физических лиц, обладающих земельным участком, расположенным в границах городских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</si>
  <si>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</si>
  <si>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18211610129010000140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</si>
  <si>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</si>
  <si>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90111105312040000120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</si>
  <si>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</si>
  <si>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</si>
  <si>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90111602020020000140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</si>
  <si>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</si>
  <si>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90111607010040000140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</si>
  <si>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</si>
  <si>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90111607090040000140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</si>
  <si>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</si>
  <si>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90111610032040000140</t>
  </si>
  <si>
    <t>Невыясненные поступления зачисляемые в бюджеты городских округов</t>
  </si>
  <si>
    <t>90111701040040000180</t>
  </si>
  <si>
    <t>Дотации (гранты) бюджетам городских округов за достижение показателей деятельности органов местного самоуправления</t>
  </si>
  <si>
    <t>90120216549040000150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</si>
  <si>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</si>
  <si>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</si>
  <si>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</si>
  <si>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90120220302040000150</t>
  </si>
  <si>
    <t>Субсидии бюджетам городских округов на реализацию мероприятий по обеспечению жильем молодых семей</t>
  </si>
  <si>
    <t>90120225497040000150</t>
  </si>
  <si>
    <t>Субсидии бюджетам городских округов на обеспечение комплексного развития сельских территорий</t>
  </si>
  <si>
    <t>90120225576040000150</t>
  </si>
  <si>
    <t>Прочие субсидии бюджетам городских округов</t>
  </si>
  <si>
    <t>90120229999040000150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</si>
  <si>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</si>
  <si>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90120230022040000150</t>
  </si>
  <si>
    <t>Субвенции бюджетам городских округов на выполнение передаваемых полномочий субъектов Российской Федерации</t>
  </si>
  <si>
    <t>90120230024040000150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</si>
  <si>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</si>
  <si>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90120235118040000150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</si>
  <si>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</si>
  <si>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90120235120040000150</t>
  </si>
  <si>
    <t>Субвенции бюджетам городских округов на оплату жилищно-коммунальных услуг отдельным категориям граждан</t>
  </si>
  <si>
    <t>90120235250040000150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</si>
  <si>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</si>
  <si>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90120235462040000150</t>
  </si>
  <si>
    <t>Прочие межбюджетные трансферты, передаваемые бюджетам городских округов</t>
  </si>
  <si>
    <t>90120249999040000150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</si>
  <si>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</si>
  <si>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90121935250040000150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</si>
  <si>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</si>
  <si>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90121960010040000150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</si>
  <si>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</si>
  <si>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90211406012040000430</t>
  </si>
  <si>
    <t>Невыясненные поступления,зачисляемые в бюджеты городских округов</t>
  </si>
  <si>
    <t>90211701040040000180</t>
  </si>
  <si>
    <t>90220216549040000150</t>
  </si>
  <si>
    <t>90620216549040000150</t>
  </si>
  <si>
    <t>90620229999040000150</t>
  </si>
  <si>
    <t>90620230024040000150</t>
  </si>
  <si>
    <t>Прочие субвенции бюджетам городских округов</t>
  </si>
  <si>
    <t>90620239999040000150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</si>
  <si>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</si>
  <si>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90620245303040000150</t>
  </si>
  <si>
    <t>90620249999040000150</t>
  </si>
  <si>
    <t>Прочие безвозмездные поступления в бюджеты городских округов</t>
  </si>
  <si>
    <t>90620704050040000150</t>
  </si>
  <si>
    <t>90621960010040000150</t>
  </si>
  <si>
    <t>90820216549040000150</t>
  </si>
  <si>
    <t>Субсидия бюджетам городских округов на поддержку отрасли культуры</t>
  </si>
  <si>
    <t>90820225519040000150</t>
  </si>
  <si>
    <t>90820229999040000150</t>
  </si>
  <si>
    <t>90820249999040000150</t>
  </si>
  <si>
    <t>Прочие доходы от компенсации затрат бюджетов городских округов (возврат дебиторской задолженности прошлых лет)</t>
  </si>
  <si>
    <t>Дотации бюджетам городских округов на выравнивание бюджетной обеспеченности из бюджета субъекта Российской Федерации</t>
  </si>
  <si>
    <t>91920215001040000150</t>
  </si>
  <si>
    <t xml:space="preserve">Дотации бюджетам городских округов на поддержку мер по обеспечению сбалансированности бюджетов </t>
  </si>
  <si>
    <t>91920215002040000150</t>
  </si>
  <si>
    <t>91920216549040000150</t>
  </si>
  <si>
    <t>Номер строки</t>
  </si>
  <si>
    <t>Департамент по охране, контролю и регулированию использования животного мира Свердловской области</t>
  </si>
  <si>
    <t xml:space="preserve">Департамент Федеральной службы по надзору в сфере природопользования по Уральскому федеральному округу
</t>
  </si>
  <si>
    <t>Управление Федерального казначейства по Свердловской области</t>
  </si>
  <si>
    <t>Управление Федеральной налоговой службы по Свердловской области</t>
  </si>
  <si>
    <t xml:space="preserve">Администрация муниципального образования "Каменский городской округ" </t>
  </si>
  <si>
    <t>Комитет по управлению муниципальным имуществом Администрации Каменского городского округа</t>
  </si>
  <si>
    <t>Управление  образования Администрации муниципального образования "Каменский городской округ"</t>
  </si>
  <si>
    <t>Управление культуры, спорта и делам молодежи Администрации муниципального образования "Каменский городской округ"</t>
  </si>
  <si>
    <t xml:space="preserve">Департамент по обеспечению деятельности мировых судей Свердловской области     </t>
  </si>
  <si>
    <t>ИТОГО ДОХОДОВ</t>
  </si>
  <si>
    <t>Исполнено, тыс. руб.</t>
  </si>
  <si>
    <t>Приложение 1</t>
  </si>
  <si>
    <t xml:space="preserve">к Решению Думы </t>
  </si>
  <si>
    <t>Каменского городского округа</t>
  </si>
  <si>
    <t>от _______________ № ______</t>
  </si>
  <si>
    <t>Отчет об исполнении доходов бюджета</t>
  </si>
  <si>
    <t>по кодам классификации доходов бюджета</t>
  </si>
  <si>
    <t>04811201010016000120</t>
  </si>
  <si>
    <t>04811201030016000120</t>
  </si>
  <si>
    <t>04811201041016000120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</si>
  <si>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</si>
  <si>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</si>
  <si>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</si>
  <si>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</si>
  <si>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</si>
  <si>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</si>
  <si>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18210102010014000110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</si>
  <si>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</si>
  <si>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</si>
  <si>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</si>
  <si>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</si>
  <si>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</si>
  <si>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18210102020013000110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</si>
  <si>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
</t>
  </si>
  <si>
    <t>18210102030011000110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</si>
  <si>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</si>
  <si>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18210102030012100110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</si>
  <si>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</si>
  <si>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18210102030013000110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</si>
  <si>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</si>
  <si>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</si>
  <si>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</si>
  <si>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18210102080011000110</t>
  </si>
  <si>
    <t>18210102080012100110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</si>
  <si>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</si>
  <si>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</si>
  <si>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</si>
  <si>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18210501011012100110</t>
  </si>
  <si>
    <t>18210501011013000110</t>
  </si>
  <si>
    <t>Налог, взимаемый с налогоплательщиков, выбравших в качестве объекта налогообложения  доходы (суммы денежных взысканий (штрафов) по соответствующему платежу согласно законодательству Российской Федерации)</t>
  </si>
  <si>
    <t>18210501012011000110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</si>
  <si>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 (перерасчеты, недоимка и задолженность по соответствующему платежу, в том числе по отмененному)</t>
  </si>
  <si>
    <t>18210501012012100110</t>
  </si>
  <si>
    <t>18210501012013000110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</si>
  <si>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</si>
  <si>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</si>
  <si>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18210501021012100110</t>
  </si>
  <si>
    <t>Налог, взимаемый с налогоплательщиков, выбравших в качестве объекта налогообложения доходы, уменьшенные на величину расходов сумма платежа (перерасчеты, недоимка и задолженность по соответствующему платежу, в том числе по отмененному)</t>
  </si>
  <si>
    <t>18210501021013000110</t>
  </si>
  <si>
    <t>18210501022011000110</t>
  </si>
  <si>
    <t>18210501022012100110</t>
  </si>
  <si>
    <t>18210501050011000110</t>
  </si>
  <si>
    <t>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</si>
  <si>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18210501050012100110</t>
  </si>
  <si>
    <t>18210502010021000110</t>
  </si>
  <si>
    <t>Единый налог на вмененный 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</si>
  <si>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18210502010022100110</t>
  </si>
  <si>
    <t>Единый налог на вмененный  доход для отдельных видов деятельности (пени по соответствующему платежу)</t>
  </si>
  <si>
    <t>18210502010023000110</t>
  </si>
  <si>
    <t>Единый налог на вмененный 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</si>
  <si>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18210502020021000110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</si>
  <si>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</si>
  <si>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18210502020022100110</t>
  </si>
  <si>
    <t>Единый налог на вмененный доход для отдельных видов деятельности (за налоговые периоды,истекшие до 1 января 2011г.)</t>
  </si>
  <si>
    <t>18210502020023000110</t>
  </si>
  <si>
    <t>18210503010011000110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</si>
  <si>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</si>
  <si>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18210503010012100110</t>
  </si>
  <si>
    <t>Единый сельскохозяйственный налог (пени по соответствующему платежу)</t>
  </si>
  <si>
    <t>18210504010021000110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</si>
  <si>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</si>
  <si>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18210504010022100110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</si>
  <si>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</si>
  <si>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18210601020041000110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</si>
  <si>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</si>
  <si>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18210601020042100110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</si>
  <si>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</si>
  <si>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18210601020043000110</t>
  </si>
  <si>
    <t>Налог на имущество физических лиц, взимаемый по ставкам, применяемым к объектам налогооблажения, расположенным в границах городских округов</t>
  </si>
  <si>
    <t>18210606032041000110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</si>
  <si>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</si>
  <si>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18210606032042100110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</si>
  <si>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</si>
  <si>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18210606032043000110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</si>
  <si>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</si>
  <si>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18210606042041000110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</si>
  <si>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</si>
  <si>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18210606042042100110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</si>
  <si>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</si>
  <si>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18210606042043000110</t>
  </si>
  <si>
    <t>18210803010011050110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</si>
  <si>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</si>
  <si>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</si>
  <si>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</si>
  <si>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18210907012042100110</t>
  </si>
  <si>
    <t>Налог на рекламу, мобилизуемый на территории городских округов</t>
  </si>
  <si>
    <t>90110807173011000110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</si>
  <si>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отмененному))</t>
  </si>
  <si>
    <t>90111109080040004120</t>
  </si>
  <si>
    <t>90111301994040004130</t>
  </si>
  <si>
    <t>Прочие доходы от оказания платных услуг (работ) получателями средств бюджетов городских округов (прочие доходы от оказания платных услуг (работ)</t>
  </si>
  <si>
    <t>90111302994040001130</t>
  </si>
  <si>
    <t>90111302994040003130</t>
  </si>
  <si>
    <t>Прочие доходы от компенсации затрат бюджетов городских округов (компенсация расходов на погребение)</t>
  </si>
  <si>
    <t>90111302994040007130</t>
  </si>
  <si>
    <t>Прочие доходы от компенсации затрат бюджетов городских округов (прочие доходы от компенсации затрат бюджетов городских округов)</t>
  </si>
  <si>
    <t>90120220077040000150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</si>
  <si>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</si>
  <si>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90211105012040001120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</si>
  <si>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указанные земельные участки)</t>
  </si>
  <si>
    <t>90211105012040002120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</si>
  <si>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указанных земельных участков)</t>
  </si>
  <si>
    <t>90211105074040003120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</si>
  <si>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городских округов, находящихся в казне городских округов и не являющихся памятниками истории, культуры и градостроительства )</t>
  </si>
  <si>
    <t>90211105074040009120</t>
  </si>
  <si>
    <t>Доходы от сдачи в аренду имущества, составляющего казну городских округов (за исключением земельных участков) (прочие доходы от сдачи в аренду имущества, находящегося в казне городских округов )</t>
  </si>
  <si>
    <t>90211105074040010120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</si>
  <si>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движимого имущества)</t>
  </si>
  <si>
    <t>90211109044040004120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</si>
  <si>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пользование жилыми помещениями (плата за наём) муниципального жилищного фонда)</t>
  </si>
  <si>
    <t>90211302994040001130</t>
  </si>
  <si>
    <t>90211402043040001410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</si>
  <si>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</si>
  <si>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>муниципального образования "Каменский городской округ" за 2022 год</t>
  </si>
  <si>
    <t>90611301994040001130</t>
  </si>
  <si>
    <t>Прочие доходы от оказания платных услуг (работ) получателями средств бюджетов городских округов (в части платы за присмотр и уход за детьми, осваивающими образовательные программы дошкольного образования в казенных муниципальных образовательных организациях)</t>
  </si>
  <si>
    <t>90611301994040003130</t>
  </si>
  <si>
    <t>Прочие доходы от оказания платных услуг (работ) получателями средств бюджетов городских округов (плата за питание учащихся в казенных муниципальных общеобразовательных школах)</t>
  </si>
  <si>
    <t>90611301994040004130</t>
  </si>
  <si>
    <t>90611302994040001130</t>
  </si>
  <si>
    <t>90611607010040000140</t>
  </si>
  <si>
    <t>90620245179040000150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</si>
  <si>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</si>
  <si>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90621945303040000150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</si>
  <si>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</si>
  <si>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90811302994040001130</t>
  </si>
  <si>
    <t>90821804010040000150</t>
  </si>
  <si>
    <t>Доходы бюджетов городских округов от возврата бюджетными учреждениями остатков субсидий прошлых лет</t>
  </si>
  <si>
    <t>90821925519040000150</t>
  </si>
  <si>
    <t>Возврат остатков субсидий на поддержку отрасли культуры из бюджетов городских округов</t>
  </si>
  <si>
    <t>90821960010040000150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</si>
</sst>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4" x14ac:knownFonts="1">
    <font>
      <sz val="11"/>
      <name val="Calibri"/>
      <family val="2"/>
      <scheme val="minor"/>
    </font>
    <font>
      <b/>
      <sz val="8"/>
      <color rgb="FF000000"/>
      <name val="Cambria"/>
      <family val="1"/>
      <charset val="204"/>
    </font>
    <font>
      <sz val="8"/>
      <color rgb="FF000000"/>
      <name val="Cambria"/>
      <family val="1"/>
      <charset val="204"/>
    </font>
    <font>
      <sz val="6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b/>
      <sz val="10"/>
      <color rgb="FF000000"/>
      <name val="Cambria"/>
      <family val="1"/>
      <charset val="204"/>
    </font>
    <font>
      <sz val="10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7"/>
      <color rgb="FF000000"/>
      <name val="Cambria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Liberation Serif"/>
      <charset val="204"/>
    </font>
    <font>
      <sz val="10"/>
      <color rgb="FF000000"/>
      <name val="Liberation Serif"/>
      <charset val="204"/>
    </font>
    <font>
      <sz val="8"/>
      <color rgb="FF000000"/>
      <name val="Liberation Serif"/>
      <charset val="204"/>
    </font>
    <font>
      <sz val="14"/>
      <name val="Liberation Serif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sz val="9"/>
      <color rgb="FF000000"/>
      <name val="Liberation Serif"/>
      <family val="1"/>
      <charset val="204"/>
    </font>
    <font>
      <sz val="1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1" fillId="0" borderId="1">
      <alignment horizontal="center" vertical="center"/>
    </xf>
    <xf numFmtId="0" fontId="1" fillId="0" borderId="1">
      <alignment vertical="center"/>
    </xf>
    <xf numFmtId="0" fontId="2" fillId="0" borderId="1">
      <alignment vertical="center" wrapText="1"/>
    </xf>
    <xf numFmtId="49" fontId="2" fillId="0" borderId="1">
      <alignment vertical="center" wrapText="1"/>
    </xf>
    <xf numFmtId="0" fontId="3" fillId="0" borderId="1">
      <alignment horizontal="center" vertical="center" wrapText="1"/>
    </xf>
    <xf numFmtId="0" fontId="2" fillId="0" borderId="1">
      <alignment horizontal="right" vertical="center"/>
    </xf>
    <xf numFmtId="0" fontId="4" fillId="0" borderId="1">
      <alignment vertical="center"/>
    </xf>
    <xf numFmtId="0" fontId="5" fillId="0" borderId="1">
      <alignment horizontal="center" vertical="center"/>
    </xf>
    <xf numFmtId="0" fontId="2" fillId="0" borderId="1">
      <alignment vertical="center"/>
    </xf>
    <xf numFmtId="0" fontId="2" fillId="0" borderId="2">
      <alignment horizontal="center" vertical="center"/>
    </xf>
    <xf numFmtId="0" fontId="5" fillId="0" borderId="1">
      <alignment vertical="center"/>
    </xf>
    <xf numFmtId="49" fontId="2" fillId="0" borderId="3">
      <alignment horizontal="center" vertical="center" shrinkToFit="1"/>
    </xf>
    <xf numFmtId="0" fontId="6" fillId="0" borderId="1">
      <alignment horizontal="center" vertical="center"/>
    </xf>
    <xf numFmtId="0" fontId="2" fillId="0" borderId="4">
      <alignment horizontal="center" vertical="center"/>
    </xf>
    <xf numFmtId="1" fontId="2" fillId="0" borderId="4">
      <alignment horizontal="center" vertical="center"/>
    </xf>
    <xf numFmtId="0" fontId="2" fillId="0" borderId="1">
      <alignment horizontal="left" vertical="center" wrapText="1"/>
    </xf>
    <xf numFmtId="0" fontId="2" fillId="0" borderId="5">
      <alignment horizontal="left" vertical="center" wrapText="1"/>
    </xf>
    <xf numFmtId="1" fontId="2" fillId="0" borderId="4">
      <alignment horizontal="center" vertical="center" wrapText="1" shrinkToFit="1"/>
    </xf>
    <xf numFmtId="1" fontId="2" fillId="0" borderId="6">
      <alignment horizontal="center" vertical="center" shrinkToFit="1"/>
    </xf>
    <xf numFmtId="49" fontId="2" fillId="0" borderId="4">
      <alignment horizontal="center" vertical="center"/>
    </xf>
    <xf numFmtId="0" fontId="2" fillId="0" borderId="7">
      <alignment horizontal="center" vertical="center"/>
    </xf>
    <xf numFmtId="0" fontId="1" fillId="0" borderId="1">
      <alignment horizontal="center" vertical="center" wrapText="1"/>
    </xf>
    <xf numFmtId="0" fontId="1" fillId="0" borderId="1">
      <alignment vertical="center" wrapText="1"/>
    </xf>
    <xf numFmtId="0" fontId="2" fillId="0" borderId="8">
      <alignment horizontal="center" vertical="center" wrapText="1"/>
    </xf>
    <xf numFmtId="0" fontId="2" fillId="0" borderId="1">
      <alignment horizontal="center" vertical="center" wrapText="1"/>
    </xf>
    <xf numFmtId="0" fontId="2" fillId="0" borderId="2">
      <alignment horizontal="center" vertical="center" wrapText="1"/>
    </xf>
    <xf numFmtId="0" fontId="2" fillId="0" borderId="1">
      <alignment horizontal="center" vertical="center"/>
    </xf>
    <xf numFmtId="49" fontId="7" fillId="0" borderId="9">
      <alignment vertical="center" wrapText="1"/>
    </xf>
    <xf numFmtId="1" fontId="7" fillId="0" borderId="10">
      <alignment horizontal="center" vertical="center" shrinkToFit="1"/>
    </xf>
    <xf numFmtId="1" fontId="7" fillId="0" borderId="8">
      <alignment horizontal="center" vertical="center" shrinkToFit="1"/>
    </xf>
    <xf numFmtId="4" fontId="7" fillId="0" borderId="8">
      <alignment horizontal="right" vertical="center" shrinkToFit="1"/>
    </xf>
    <xf numFmtId="4" fontId="7" fillId="0" borderId="11">
      <alignment horizontal="right" vertical="center" shrinkToFit="1"/>
    </xf>
    <xf numFmtId="4" fontId="7" fillId="0" borderId="1">
      <alignment horizontal="right" vertical="center" shrinkToFit="1"/>
    </xf>
    <xf numFmtId="49" fontId="8" fillId="0" borderId="12">
      <alignment horizontal="left" vertical="center" wrapText="1" indent="1"/>
    </xf>
    <xf numFmtId="1" fontId="8" fillId="0" borderId="10">
      <alignment horizontal="center" vertical="center" shrinkToFit="1"/>
    </xf>
    <xf numFmtId="1" fontId="8" fillId="0" borderId="8">
      <alignment horizontal="center" vertical="center" shrinkToFit="1"/>
    </xf>
    <xf numFmtId="4" fontId="8" fillId="0" borderId="8">
      <alignment horizontal="right" vertical="center" shrinkToFit="1"/>
    </xf>
    <xf numFmtId="4" fontId="8" fillId="0" borderId="11">
      <alignment horizontal="right" vertical="center" shrinkToFit="1"/>
    </xf>
    <xf numFmtId="4" fontId="8" fillId="0" borderId="1">
      <alignment horizontal="right" vertical="center" shrinkToFit="1"/>
    </xf>
    <xf numFmtId="0" fontId="7" fillId="0" borderId="1">
      <alignment vertical="center"/>
    </xf>
    <xf numFmtId="0" fontId="7" fillId="0" borderId="13">
      <alignment vertical="center"/>
    </xf>
    <xf numFmtId="0" fontId="7" fillId="0" borderId="1">
      <alignment horizontal="left" vertical="center" wrapText="1"/>
    </xf>
    <xf numFmtId="0" fontId="7" fillId="0" borderId="1">
      <alignment vertical="center" wrapText="1"/>
    </xf>
    <xf numFmtId="0" fontId="2" fillId="0" borderId="5">
      <alignment vertical="center"/>
    </xf>
    <xf numFmtId="0" fontId="9" fillId="0" borderId="1">
      <alignment horizontal="right" vertical="center"/>
    </xf>
    <xf numFmtId="0" fontId="2" fillId="0" borderId="14">
      <alignment horizontal="center" vertical="center" wrapText="1"/>
    </xf>
    <xf numFmtId="0" fontId="2" fillId="0" borderId="15">
      <alignment horizontal="center" vertical="center" wrapText="1"/>
    </xf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6" fillId="2" borderId="1"/>
    <xf numFmtId="0" fontId="7" fillId="2" borderId="1"/>
    <xf numFmtId="0" fontId="4" fillId="0" borderId="1"/>
    <xf numFmtId="0" fontId="6" fillId="2" borderId="1">
      <alignment shrinkToFit="1"/>
    </xf>
    <xf numFmtId="1" fontId="2" fillId="0" borderId="4">
      <alignment horizontal="center" vertical="center" shrinkToFit="1"/>
    </xf>
    <xf numFmtId="0" fontId="7" fillId="2" borderId="1">
      <alignment shrinkToFit="1"/>
    </xf>
    <xf numFmtId="0" fontId="13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0" fontId="4" fillId="0" borderId="1" xfId="7" applyNumberFormat="1" applyProtection="1">
      <alignment vertical="center"/>
    </xf>
    <xf numFmtId="0" fontId="2" fillId="0" borderId="1" xfId="9" applyNumberFormat="1" applyProtection="1">
      <alignment vertical="center"/>
    </xf>
    <xf numFmtId="0" fontId="5" fillId="0" borderId="1" xfId="11" applyNumberFormat="1" applyProtection="1">
      <alignment vertical="center"/>
    </xf>
    <xf numFmtId="0" fontId="2" fillId="0" borderId="1" xfId="25" applyNumberFormat="1" applyProtection="1">
      <alignment horizontal="center" vertical="center" wrapText="1"/>
    </xf>
    <xf numFmtId="0" fontId="2" fillId="0" borderId="1" xfId="27" applyNumberFormat="1" applyProtection="1">
      <alignment horizontal="center" vertical="center"/>
    </xf>
    <xf numFmtId="4" fontId="7" fillId="0" borderId="1" xfId="33" applyNumberFormat="1" applyProtection="1">
      <alignment horizontal="right" vertical="center" shrinkToFit="1"/>
    </xf>
    <xf numFmtId="4" fontId="8" fillId="0" borderId="1" xfId="39" applyNumberFormat="1" applyProtection="1">
      <alignment horizontal="right" vertical="center" shrinkToFit="1"/>
    </xf>
    <xf numFmtId="0" fontId="7" fillId="0" borderId="1" xfId="40" applyNumberFormat="1" applyProtection="1">
      <alignment vertical="center"/>
    </xf>
    <xf numFmtId="0" fontId="7" fillId="0" borderId="1" xfId="43" applyNumberFormat="1" applyProtection="1">
      <alignment vertical="center" wrapText="1"/>
    </xf>
    <xf numFmtId="0" fontId="15" fillId="0" borderId="1" xfId="13" applyNumberFormat="1" applyFont="1" applyBorder="1" applyAlignment="1" applyProtection="1">
      <alignment horizontal="center" vertical="top"/>
    </xf>
    <xf numFmtId="0" fontId="16" fillId="0" borderId="1" xfId="6" applyNumberFormat="1" applyFont="1" applyBorder="1" applyAlignment="1" applyProtection="1">
      <alignment horizontal="right" vertical="top"/>
    </xf>
    <xf numFmtId="49" fontId="17" fillId="0" borderId="1" xfId="59" applyNumberFormat="1" applyFont="1" applyAlignment="1">
      <alignment horizontal="center" wrapText="1"/>
    </xf>
    <xf numFmtId="164" fontId="12" fillId="0" borderId="1" xfId="41" applyNumberFormat="1" applyFont="1" applyBorder="1" applyProtection="1">
      <alignment vertical="center"/>
    </xf>
    <xf numFmtId="164" fontId="0" fillId="0" borderId="1" xfId="0" applyNumberFormat="1" applyBorder="1" applyProtection="1">
      <protection locked="0"/>
    </xf>
    <xf numFmtId="0" fontId="19" fillId="0" borderId="16" xfId="0" applyFont="1" applyBorder="1" applyAlignment="1" applyProtection="1">
      <alignment horizontal="center"/>
      <protection locked="0"/>
    </xf>
    <xf numFmtId="0" fontId="20" fillId="0" borderId="16" xfId="26" applyNumberFormat="1" applyFont="1" applyBorder="1" applyProtection="1">
      <alignment horizontal="center" vertical="center" wrapText="1"/>
    </xf>
    <xf numFmtId="0" fontId="20" fillId="0" borderId="16" xfId="24" applyNumberFormat="1" applyFont="1" applyBorder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top"/>
      <protection locked="0"/>
    </xf>
    <xf numFmtId="1" fontId="21" fillId="0" borderId="16" xfId="30" applyNumberFormat="1" applyFont="1" applyBorder="1" applyProtection="1">
      <alignment horizontal="center" vertical="center" shrinkToFit="1"/>
    </xf>
    <xf numFmtId="49" fontId="21" fillId="0" borderId="16" xfId="28" applyNumberFormat="1" applyFont="1" applyBorder="1" applyProtection="1">
      <alignment vertical="center" wrapText="1"/>
    </xf>
    <xf numFmtId="164" fontId="21" fillId="0" borderId="16" xfId="31" applyNumberFormat="1" applyFont="1" applyBorder="1" applyAlignment="1" applyProtection="1">
      <alignment horizontal="right" vertical="top" shrinkToFit="1"/>
    </xf>
    <xf numFmtId="1" fontId="20" fillId="0" borderId="16" xfId="36" applyNumberFormat="1" applyFont="1" applyBorder="1" applyAlignment="1" applyProtection="1">
      <alignment horizontal="center" vertical="top" shrinkToFit="1"/>
    </xf>
    <xf numFmtId="49" fontId="20" fillId="0" borderId="16" xfId="34" applyNumberFormat="1" applyFont="1" applyBorder="1" applyAlignment="1" applyProtection="1">
      <alignment horizontal="justify" vertical="top" wrapText="1"/>
    </xf>
    <xf numFmtId="164" fontId="20" fillId="0" borderId="16" xfId="37" applyNumberFormat="1" applyFont="1" applyBorder="1" applyAlignment="1" applyProtection="1">
      <alignment horizontal="right" vertical="top" shrinkToFit="1"/>
    </xf>
    <xf numFmtId="1" fontId="21" fillId="0" borderId="16" xfId="36" applyNumberFormat="1" applyFont="1" applyBorder="1" applyAlignment="1" applyProtection="1">
      <alignment horizontal="center" vertical="top" shrinkToFit="1"/>
    </xf>
    <xf numFmtId="49" fontId="21" fillId="0" borderId="16" xfId="34" applyNumberFormat="1" applyFont="1" applyBorder="1" applyAlignment="1" applyProtection="1">
      <alignment horizontal="justify" vertical="top" wrapText="1"/>
    </xf>
    <xf numFmtId="164" fontId="21" fillId="0" borderId="16" xfId="37" applyNumberFormat="1" applyFont="1" applyBorder="1" applyAlignment="1" applyProtection="1">
      <alignment horizontal="right" vertical="top" shrinkToFit="1"/>
    </xf>
    <xf numFmtId="0" fontId="22" fillId="0" borderId="16" xfId="41" applyNumberFormat="1" applyFont="1" applyBorder="1" applyProtection="1">
      <alignment vertical="center"/>
    </xf>
    <xf numFmtId="0" fontId="22" fillId="0" borderId="16" xfId="40" applyNumberFormat="1" applyFont="1" applyBorder="1" applyProtection="1">
      <alignment vertical="center"/>
    </xf>
    <xf numFmtId="164" fontId="20" fillId="0" borderId="16" xfId="41" applyNumberFormat="1" applyFont="1" applyBorder="1" applyProtection="1">
      <alignment vertical="center"/>
    </xf>
    <xf numFmtId="0" fontId="23" fillId="0" borderId="0" xfId="0" applyFont="1" applyProtection="1">
      <protection locked="0"/>
    </xf>
    <xf numFmtId="0" fontId="22" fillId="0" borderId="1" xfId="42" applyNumberFormat="1" applyFont="1" applyProtection="1">
      <alignment horizontal="left" vertical="center" wrapText="1"/>
    </xf>
    <xf numFmtId="0" fontId="22" fillId="0" borderId="1" xfId="42" applyFont="1">
      <alignment horizontal="left" vertical="center" wrapText="1"/>
    </xf>
    <xf numFmtId="0" fontId="20" fillId="0" borderId="16" xfId="24" applyNumberFormat="1" applyFont="1" applyBorder="1" applyAlignment="1" applyProtection="1">
      <alignment horizontal="center" vertical="center" wrapText="1"/>
    </xf>
    <xf numFmtId="0" fontId="20" fillId="0" borderId="16" xfId="24" applyFont="1" applyBorder="1" applyAlignment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0" fontId="19" fillId="0" borderId="18" xfId="0" applyFont="1" applyBorder="1" applyAlignment="1">
      <alignment horizontal="center" vertical="center" wrapText="1"/>
    </xf>
    <xf numFmtId="49" fontId="14" fillId="0" borderId="1" xfId="59" applyNumberFormat="1" applyFont="1" applyAlignment="1">
      <alignment horizontal="right" wrapText="1"/>
    </xf>
    <xf numFmtId="0" fontId="14" fillId="0" borderId="1" xfId="59" applyFont="1" applyAlignment="1">
      <alignment wrapText="1"/>
    </xf>
    <xf numFmtId="0" fontId="14" fillId="0" borderId="1" xfId="59" applyFont="1" applyAlignment="1">
      <alignment horizontal="right" wrapText="1"/>
    </xf>
    <xf numFmtId="49" fontId="17" fillId="0" borderId="1" xfId="59" applyNumberFormat="1" applyFont="1" applyAlignment="1">
      <alignment horizontal="center" wrapText="1"/>
    </xf>
    <xf numFmtId="49" fontId="18" fillId="0" borderId="1" xfId="59" applyNumberFormat="1" applyFont="1" applyAlignment="1">
      <alignment horizontal="center" wrapText="1"/>
    </xf>
    <xf numFmtId="0" fontId="15" fillId="0" borderId="1" xfId="13" applyNumberFormat="1" applyFont="1" applyBorder="1" applyProtection="1">
      <alignment horizontal="center" vertical="center"/>
    </xf>
  </cellXfs>
  <cellStyles count="60">
    <cellStyle name="br" xfId="50"/>
    <cellStyle name="col" xfId="49"/>
    <cellStyle name="st57" xfId="18"/>
    <cellStyle name="style0" xfId="51"/>
    <cellStyle name="td" xfId="52"/>
    <cellStyle name="tr" xfId="48"/>
    <cellStyle name="xl21" xfId="53"/>
    <cellStyle name="xl22" xfId="1"/>
    <cellStyle name="xl23" xfId="11"/>
    <cellStyle name="xl24" xfId="9"/>
    <cellStyle name="xl25" xfId="16"/>
    <cellStyle name="xl26" xfId="24"/>
    <cellStyle name="xl27" xfId="54"/>
    <cellStyle name="xl28" xfId="28"/>
    <cellStyle name="xl29" xfId="34"/>
    <cellStyle name="xl30" xfId="40"/>
    <cellStyle name="xl31" xfId="55"/>
    <cellStyle name="xl32" xfId="2"/>
    <cellStyle name="xl33" xfId="3"/>
    <cellStyle name="xl34" xfId="26"/>
    <cellStyle name="xl35" xfId="29"/>
    <cellStyle name="xl36" xfId="35"/>
    <cellStyle name="xl37" xfId="41"/>
    <cellStyle name="xl38" xfId="56"/>
    <cellStyle name="xl39" xfId="30"/>
    <cellStyle name="xl40" xfId="36"/>
    <cellStyle name="xl41" xfId="4"/>
    <cellStyle name="xl42" xfId="8"/>
    <cellStyle name="xl43" xfId="13"/>
    <cellStyle name="xl44" xfId="17"/>
    <cellStyle name="xl45" xfId="31"/>
    <cellStyle name="xl46" xfId="37"/>
    <cellStyle name="xl47" xfId="5"/>
    <cellStyle name="xl48" xfId="6"/>
    <cellStyle name="xl49" xfId="10"/>
    <cellStyle name="xl50" xfId="12"/>
    <cellStyle name="xl51" xfId="14"/>
    <cellStyle name="xl52" xfId="15"/>
    <cellStyle name="xl53" xfId="57"/>
    <cellStyle name="xl54" xfId="19"/>
    <cellStyle name="xl55" xfId="20"/>
    <cellStyle name="xl56" xfId="21"/>
    <cellStyle name="xl57" xfId="22"/>
    <cellStyle name="xl58" xfId="32"/>
    <cellStyle name="xl59" xfId="38"/>
    <cellStyle name="xl60" xfId="42"/>
    <cellStyle name="xl61" xfId="7"/>
    <cellStyle name="xl62" xfId="23"/>
    <cellStyle name="xl63" xfId="25"/>
    <cellStyle name="xl64" xfId="27"/>
    <cellStyle name="xl65" xfId="33"/>
    <cellStyle name="xl66" xfId="39"/>
    <cellStyle name="xl67" xfId="43"/>
    <cellStyle name="xl68" xfId="44"/>
    <cellStyle name="xl69" xfId="46"/>
    <cellStyle name="xl70" xfId="47"/>
    <cellStyle name="xl71" xfId="45"/>
    <cellStyle name="xl72" xfId="58"/>
    <cellStyle name="Обычный" xfId="0" builtinId="0"/>
    <cellStyle name="Обычный 2" xfId="5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0"/>
  <sheetViews>
    <sheetView showGridLines="0" tabSelected="1" view="pageBreakPreview" zoomScaleNormal="100" zoomScaleSheetLayoutView="100" workbookViewId="0">
      <selection activeCell="B15" sqref="B15"/>
    </sheetView>
  </sheetViews>
  <sheetFormatPr defaultColWidth="9.140625" defaultRowHeight="15" x14ac:dyDescent="0.25"/>
  <cols>
    <col min="1" max="1" width="7.140625" style="1" customWidth="1"/>
    <col min="2" max="2" width="21.85546875" style="1" customWidth="1"/>
    <col min="3" max="3" width="62.28515625" style="1" customWidth="1"/>
    <col min="4" max="4" width="18.42578125" style="1" customWidth="1"/>
    <col min="5" max="5" width="20.7109375" style="1" customWidth="1"/>
    <col min="6" max="16384" width="9.140625" style="1"/>
  </cols>
  <sheetData>
    <row r="1" spans="1:5" ht="19.5" customHeight="1" x14ac:dyDescent="0.25">
      <c r="A1" s="39" t="s">
        <v>108</v>
      </c>
      <c r="B1" s="39"/>
      <c r="C1" s="39"/>
      <c r="D1" s="40"/>
      <c r="E1" s="2"/>
    </row>
    <row r="2" spans="1:5" ht="15.75" customHeight="1" x14ac:dyDescent="0.25">
      <c r="A2" s="39" t="s">
        <v>109</v>
      </c>
      <c r="B2" s="39"/>
      <c r="C2" s="39"/>
      <c r="D2" s="40"/>
      <c r="E2" s="4"/>
    </row>
    <row r="3" spans="1:5" ht="15" customHeight="1" x14ac:dyDescent="0.25">
      <c r="A3" s="39" t="s">
        <v>110</v>
      </c>
      <c r="B3" s="41"/>
      <c r="C3" s="41"/>
      <c r="D3" s="40"/>
      <c r="E3" s="4"/>
    </row>
    <row r="4" spans="1:5" ht="15" customHeight="1" x14ac:dyDescent="0.25">
      <c r="A4" s="39" t="s">
        <v>111</v>
      </c>
      <c r="B4" s="41"/>
      <c r="C4" s="41"/>
      <c r="D4" s="40"/>
      <c r="E4" s="4"/>
    </row>
    <row r="5" spans="1:5" ht="14.25" customHeight="1" x14ac:dyDescent="0.25">
      <c r="A5" s="44"/>
      <c r="B5" s="44"/>
      <c r="C5" s="11"/>
      <c r="D5" s="12"/>
      <c r="E5" s="4"/>
    </row>
    <row r="6" spans="1:5" ht="14.25" customHeight="1" x14ac:dyDescent="0.25">
      <c r="A6" s="42" t="s">
        <v>112</v>
      </c>
      <c r="B6" s="42"/>
      <c r="C6" s="42"/>
      <c r="D6" s="42"/>
      <c r="E6" s="4"/>
    </row>
    <row r="7" spans="1:5" ht="15" customHeight="1" x14ac:dyDescent="0.25">
      <c r="A7" s="43" t="s">
        <v>230</v>
      </c>
      <c r="B7" s="42"/>
      <c r="C7" s="42"/>
      <c r="D7" s="42"/>
      <c r="E7" s="4"/>
    </row>
    <row r="8" spans="1:5" ht="15" customHeight="1" x14ac:dyDescent="0.25">
      <c r="A8" s="42" t="s">
        <v>113</v>
      </c>
      <c r="B8" s="42"/>
      <c r="C8" s="42"/>
      <c r="D8" s="42"/>
      <c r="E8" s="3"/>
    </row>
    <row r="9" spans="1:5" ht="15" customHeight="1" x14ac:dyDescent="0.25">
      <c r="A9" s="13"/>
      <c r="B9" s="13"/>
      <c r="C9" s="13"/>
      <c r="D9" s="13"/>
      <c r="E9" s="3"/>
    </row>
    <row r="10" spans="1:5" ht="27" customHeight="1" x14ac:dyDescent="0.25">
      <c r="A10" s="37" t="s">
        <v>96</v>
      </c>
      <c r="B10" s="35" t="s">
        <v>2</v>
      </c>
      <c r="C10" s="35" t="s">
        <v>1</v>
      </c>
      <c r="D10" s="35" t="s">
        <v>107</v>
      </c>
      <c r="E10" s="3"/>
    </row>
    <row r="11" spans="1:5" ht="45" customHeight="1" x14ac:dyDescent="0.25">
      <c r="A11" s="38"/>
      <c r="B11" s="36"/>
      <c r="C11" s="36"/>
      <c r="D11" s="36"/>
      <c r="E11" s="5"/>
    </row>
    <row r="12" spans="1:5" ht="15.75" customHeight="1" x14ac:dyDescent="0.25">
      <c r="A12" s="16">
        <v>1</v>
      </c>
      <c r="B12" s="17">
        <v>2</v>
      </c>
      <c r="C12" s="18">
        <v>3</v>
      </c>
      <c r="D12" s="17">
        <v>4</v>
      </c>
      <c r="E12" s="6"/>
    </row>
    <row r="13" spans="1:5" ht="25.5" x14ac:dyDescent="0.25">
      <c r="A13" s="19">
        <v>1</v>
      </c>
      <c r="B13" s="20"/>
      <c r="C13" s="21" t="s">
        <v>105</v>
      </c>
      <c r="D13" s="22">
        <f>D14+D15</f>
        <v>37.5</v>
      </c>
      <c r="E13" s="7"/>
    </row>
    <row r="14" spans="1:5" ht="66" customHeight="1" x14ac:dyDescent="0.25">
      <c r="A14" s="19">
        <v>2</v>
      </c>
      <c r="B14" s="23" t="s">
        <v>4</v>
      </c>
      <c r="C14" s="24" t="s">
        <v>3</v>
      </c>
      <c r="D14" s="25">
        <v>25</v>
      </c>
      <c r="E14" s="8"/>
    </row>
    <row r="15" spans="1:5" ht="66.75" customHeight="1" x14ac:dyDescent="0.25">
      <c r="A15" s="19">
        <v>3</v>
      </c>
      <c r="B15" s="23" t="s">
        <v>6</v>
      </c>
      <c r="C15" s="24" t="s">
        <v>5</v>
      </c>
      <c r="D15" s="25">
        <v>12.5</v>
      </c>
      <c r="E15" s="8"/>
    </row>
    <row r="16" spans="1:5" ht="25.5" x14ac:dyDescent="0.25">
      <c r="A16" s="19">
        <v>4</v>
      </c>
      <c r="B16" s="26"/>
      <c r="C16" s="27" t="s">
        <v>97</v>
      </c>
      <c r="D16" s="28">
        <f>D17</f>
        <v>582.60167000000001</v>
      </c>
      <c r="E16" s="8"/>
    </row>
    <row r="17" spans="1:5" ht="69" customHeight="1" x14ac:dyDescent="0.25">
      <c r="A17" s="19">
        <v>5</v>
      </c>
      <c r="B17" s="23" t="s">
        <v>8</v>
      </c>
      <c r="C17" s="24" t="s">
        <v>7</v>
      </c>
      <c r="D17" s="25">
        <v>582.60167000000001</v>
      </c>
      <c r="E17" s="8"/>
    </row>
    <row r="18" spans="1:5" ht="33" customHeight="1" x14ac:dyDescent="0.25">
      <c r="A18" s="19">
        <v>6</v>
      </c>
      <c r="B18" s="23"/>
      <c r="C18" s="27" t="s">
        <v>98</v>
      </c>
      <c r="D18" s="28">
        <f>D19+D20+D21</f>
        <v>6474.4999000000007</v>
      </c>
      <c r="E18" s="8"/>
    </row>
    <row r="19" spans="1:5" ht="25.5" x14ac:dyDescent="0.25">
      <c r="A19" s="19">
        <v>7</v>
      </c>
      <c r="B19" s="23" t="s">
        <v>114</v>
      </c>
      <c r="C19" s="24" t="s">
        <v>9</v>
      </c>
      <c r="D19" s="25">
        <v>148.61659</v>
      </c>
      <c r="E19" s="8"/>
    </row>
    <row r="20" spans="1:5" x14ac:dyDescent="0.25">
      <c r="A20" s="19">
        <v>8</v>
      </c>
      <c r="B20" s="23" t="s">
        <v>115</v>
      </c>
      <c r="C20" s="24" t="s">
        <v>10</v>
      </c>
      <c r="D20" s="25">
        <v>0.13270999999999999</v>
      </c>
      <c r="E20" s="8"/>
    </row>
    <row r="21" spans="1:5" x14ac:dyDescent="0.25">
      <c r="A21" s="19">
        <v>9</v>
      </c>
      <c r="B21" s="23" t="s">
        <v>116</v>
      </c>
      <c r="C21" s="24" t="s">
        <v>11</v>
      </c>
      <c r="D21" s="25">
        <v>6325.7506000000003</v>
      </c>
      <c r="E21" s="8"/>
    </row>
    <row r="22" spans="1:5" ht="21.75" customHeight="1" x14ac:dyDescent="0.25">
      <c r="A22" s="19">
        <v>10</v>
      </c>
      <c r="B22" s="26"/>
      <c r="C22" s="27" t="s">
        <v>99</v>
      </c>
      <c r="D22" s="28">
        <f>SUM(D23:D26)</f>
        <v>104257.82843000001</v>
      </c>
      <c r="E22" s="8"/>
    </row>
    <row r="23" spans="1:5" ht="81.75" customHeight="1" x14ac:dyDescent="0.25">
      <c r="A23" s="19">
        <v>11</v>
      </c>
      <c r="B23" s="23" t="s">
        <v>13</v>
      </c>
      <c r="C23" s="24" t="s">
        <v>12</v>
      </c>
      <c r="D23" s="25">
        <v>52265.18333</v>
      </c>
      <c r="E23" s="8"/>
    </row>
    <row r="24" spans="1:5" ht="91.5" customHeight="1" x14ac:dyDescent="0.25">
      <c r="A24" s="19">
        <v>12</v>
      </c>
      <c r="B24" s="23" t="s">
        <v>15</v>
      </c>
      <c r="C24" s="24" t="s">
        <v>14</v>
      </c>
      <c r="D24" s="25">
        <v>282.31310000000002</v>
      </c>
      <c r="E24" s="8"/>
    </row>
    <row r="25" spans="1:5" ht="82.5" customHeight="1" x14ac:dyDescent="0.25">
      <c r="A25" s="19">
        <v>13</v>
      </c>
      <c r="B25" s="23" t="s">
        <v>17</v>
      </c>
      <c r="C25" s="24" t="s">
        <v>16</v>
      </c>
      <c r="D25" s="25">
        <v>57706.665029999996</v>
      </c>
      <c r="E25" s="8"/>
    </row>
    <row r="26" spans="1:5" ht="77.25" customHeight="1" x14ac:dyDescent="0.25">
      <c r="A26" s="19">
        <v>14</v>
      </c>
      <c r="B26" s="23" t="s">
        <v>19</v>
      </c>
      <c r="C26" s="24" t="s">
        <v>18</v>
      </c>
      <c r="D26" s="25">
        <v>-5996.3330299999998</v>
      </c>
      <c r="E26" s="8"/>
    </row>
    <row r="27" spans="1:5" ht="21" customHeight="1" x14ac:dyDescent="0.25">
      <c r="A27" s="19">
        <v>15</v>
      </c>
      <c r="B27" s="26"/>
      <c r="C27" s="27" t="s">
        <v>100</v>
      </c>
      <c r="D27" s="28">
        <f>SUM(D28:D76)</f>
        <v>347687.30305000005</v>
      </c>
      <c r="E27" s="8"/>
    </row>
    <row r="28" spans="1:5" ht="76.5" x14ac:dyDescent="0.25">
      <c r="A28" s="19">
        <v>16</v>
      </c>
      <c r="B28" s="23" t="s">
        <v>117</v>
      </c>
      <c r="C28" s="24" t="s">
        <v>118</v>
      </c>
      <c r="D28" s="25">
        <v>258257.11903</v>
      </c>
      <c r="E28" s="8"/>
    </row>
    <row r="29" spans="1:5" ht="63.75" x14ac:dyDescent="0.25">
      <c r="A29" s="19">
        <v>17</v>
      </c>
      <c r="B29" s="23" t="s">
        <v>119</v>
      </c>
      <c r="C29" s="24" t="s">
        <v>120</v>
      </c>
      <c r="D29" s="25">
        <v>132.76783</v>
      </c>
      <c r="E29" s="8"/>
    </row>
    <row r="30" spans="1:5" ht="76.5" x14ac:dyDescent="0.25">
      <c r="A30" s="19">
        <v>18</v>
      </c>
      <c r="B30" s="23" t="s">
        <v>121</v>
      </c>
      <c r="C30" s="24" t="s">
        <v>122</v>
      </c>
      <c r="D30" s="25">
        <v>252.0574</v>
      </c>
      <c r="E30" s="8"/>
    </row>
    <row r="31" spans="1:5" ht="51" x14ac:dyDescent="0.25">
      <c r="A31" s="19">
        <v>19</v>
      </c>
      <c r="B31" s="23" t="s">
        <v>123</v>
      </c>
      <c r="C31" s="24" t="s">
        <v>124</v>
      </c>
      <c r="D31" s="25">
        <v>2.99</v>
      </c>
      <c r="E31" s="8"/>
    </row>
    <row r="32" spans="1:5" ht="102" x14ac:dyDescent="0.25">
      <c r="A32" s="19">
        <v>20</v>
      </c>
      <c r="B32" s="23" t="s">
        <v>125</v>
      </c>
      <c r="C32" s="24" t="s">
        <v>126</v>
      </c>
      <c r="D32" s="25">
        <v>833.74352999999996</v>
      </c>
      <c r="E32" s="8"/>
    </row>
    <row r="33" spans="1:5" ht="89.25" x14ac:dyDescent="0.25">
      <c r="A33" s="19">
        <v>21</v>
      </c>
      <c r="B33" s="23" t="s">
        <v>127</v>
      </c>
      <c r="C33" s="24" t="s">
        <v>128</v>
      </c>
      <c r="D33" s="25">
        <v>1.1786000000000001</v>
      </c>
      <c r="E33" s="8"/>
    </row>
    <row r="34" spans="1:5" ht="102" x14ac:dyDescent="0.25">
      <c r="A34" s="19">
        <v>22</v>
      </c>
      <c r="B34" s="23" t="s">
        <v>129</v>
      </c>
      <c r="C34" s="24" t="s">
        <v>130</v>
      </c>
      <c r="D34" s="25">
        <v>2.53363</v>
      </c>
      <c r="E34" s="8"/>
    </row>
    <row r="35" spans="1:5" ht="51" x14ac:dyDescent="0.25">
      <c r="A35" s="19">
        <v>23</v>
      </c>
      <c r="B35" s="23" t="s">
        <v>131</v>
      </c>
      <c r="C35" s="24" t="s">
        <v>132</v>
      </c>
      <c r="D35" s="25">
        <v>5032.8556399999998</v>
      </c>
      <c r="E35" s="8"/>
    </row>
    <row r="36" spans="1:5" ht="38.25" x14ac:dyDescent="0.25">
      <c r="A36" s="19">
        <v>24</v>
      </c>
      <c r="B36" s="23" t="s">
        <v>133</v>
      </c>
      <c r="C36" s="24" t="s">
        <v>134</v>
      </c>
      <c r="D36" s="25">
        <v>92.535780000000003</v>
      </c>
      <c r="E36" s="8"/>
    </row>
    <row r="37" spans="1:5" ht="63.75" x14ac:dyDescent="0.25">
      <c r="A37" s="19">
        <v>25</v>
      </c>
      <c r="B37" s="23" t="s">
        <v>135</v>
      </c>
      <c r="C37" s="24" t="s">
        <v>136</v>
      </c>
      <c r="D37" s="25">
        <v>37.33578</v>
      </c>
      <c r="E37" s="8"/>
    </row>
    <row r="38" spans="1:5" ht="89.25" x14ac:dyDescent="0.25">
      <c r="A38" s="19">
        <v>26</v>
      </c>
      <c r="B38" s="23" t="s">
        <v>137</v>
      </c>
      <c r="C38" s="24" t="s">
        <v>138</v>
      </c>
      <c r="D38" s="25">
        <v>3528.7826500000001</v>
      </c>
      <c r="E38" s="8"/>
    </row>
    <row r="39" spans="1:5" ht="89.25" x14ac:dyDescent="0.25">
      <c r="A39" s="19">
        <v>27</v>
      </c>
      <c r="B39" s="23" t="s">
        <v>139</v>
      </c>
      <c r="C39" s="24" t="s">
        <v>20</v>
      </c>
      <c r="D39" s="25">
        <v>7830.4530299999997</v>
      </c>
      <c r="E39" s="8"/>
    </row>
    <row r="40" spans="1:5" ht="63.75" x14ac:dyDescent="0.25">
      <c r="A40" s="19">
        <v>28</v>
      </c>
      <c r="B40" s="23" t="s">
        <v>140</v>
      </c>
      <c r="C40" s="24" t="s">
        <v>141</v>
      </c>
      <c r="D40" s="25">
        <v>1.91E-3</v>
      </c>
      <c r="E40" s="8"/>
    </row>
    <row r="41" spans="1:5" ht="51" x14ac:dyDescent="0.25">
      <c r="A41" s="19">
        <v>29</v>
      </c>
      <c r="B41" s="23" t="s">
        <v>142</v>
      </c>
      <c r="C41" s="24" t="s">
        <v>143</v>
      </c>
      <c r="D41" s="25">
        <v>13217.437120000001</v>
      </c>
      <c r="E41" s="8"/>
    </row>
    <row r="42" spans="1:5" ht="51" x14ac:dyDescent="0.25">
      <c r="A42" s="19">
        <v>30</v>
      </c>
      <c r="B42" s="23" t="s">
        <v>144</v>
      </c>
      <c r="C42" s="24" t="s">
        <v>143</v>
      </c>
      <c r="D42" s="25">
        <v>433.33490999999998</v>
      </c>
      <c r="E42" s="8"/>
    </row>
    <row r="43" spans="1:5" ht="51" x14ac:dyDescent="0.25">
      <c r="A43" s="19">
        <v>31</v>
      </c>
      <c r="B43" s="23" t="s">
        <v>145</v>
      </c>
      <c r="C43" s="24" t="s">
        <v>146</v>
      </c>
      <c r="D43" s="25">
        <v>24.40203</v>
      </c>
      <c r="E43" s="8"/>
    </row>
    <row r="44" spans="1:5" ht="51" x14ac:dyDescent="0.25">
      <c r="A44" s="19">
        <v>32</v>
      </c>
      <c r="B44" s="23" t="s">
        <v>147</v>
      </c>
      <c r="C44" s="24" t="s">
        <v>148</v>
      </c>
      <c r="D44" s="25">
        <v>-22.291740000000001</v>
      </c>
      <c r="E44" s="8"/>
    </row>
    <row r="45" spans="1:5" ht="51" x14ac:dyDescent="0.25">
      <c r="A45" s="19">
        <v>33</v>
      </c>
      <c r="B45" s="23" t="s">
        <v>149</v>
      </c>
      <c r="C45" s="24" t="s">
        <v>148</v>
      </c>
      <c r="D45" s="25">
        <v>-0.21337</v>
      </c>
      <c r="E45" s="8"/>
    </row>
    <row r="46" spans="1:5" ht="51" x14ac:dyDescent="0.25">
      <c r="A46" s="19">
        <v>34</v>
      </c>
      <c r="B46" s="23" t="s">
        <v>150</v>
      </c>
      <c r="C46" s="24" t="s">
        <v>148</v>
      </c>
      <c r="D46" s="25">
        <v>-1.1264000000000001</v>
      </c>
      <c r="E46" s="8"/>
    </row>
    <row r="47" spans="1:5" ht="25.5" x14ac:dyDescent="0.25">
      <c r="A47" s="19">
        <v>35</v>
      </c>
      <c r="B47" s="23" t="s">
        <v>151</v>
      </c>
      <c r="C47" s="24" t="s">
        <v>152</v>
      </c>
      <c r="D47" s="25">
        <v>18915.580989999999</v>
      </c>
      <c r="E47" s="8"/>
    </row>
    <row r="48" spans="1:5" ht="51" x14ac:dyDescent="0.25">
      <c r="A48" s="19">
        <v>36</v>
      </c>
      <c r="B48" s="23" t="s">
        <v>153</v>
      </c>
      <c r="C48" s="24" t="s">
        <v>154</v>
      </c>
      <c r="D48" s="25">
        <v>250.46816999999999</v>
      </c>
      <c r="E48" s="8"/>
    </row>
    <row r="49" spans="1:5" ht="25.5" x14ac:dyDescent="0.25">
      <c r="A49" s="19">
        <v>37</v>
      </c>
      <c r="B49" s="23" t="s">
        <v>155</v>
      </c>
      <c r="C49" s="24" t="s">
        <v>152</v>
      </c>
      <c r="D49" s="25">
        <v>14.88626</v>
      </c>
      <c r="E49" s="8"/>
    </row>
    <row r="50" spans="1:5" ht="38.25" x14ac:dyDescent="0.25">
      <c r="A50" s="19">
        <v>38</v>
      </c>
      <c r="B50" s="23" t="s">
        <v>156</v>
      </c>
      <c r="C50" s="24" t="s">
        <v>21</v>
      </c>
      <c r="D50" s="25">
        <v>-0.16202</v>
      </c>
      <c r="E50" s="8"/>
    </row>
    <row r="51" spans="1:5" ht="38.25" x14ac:dyDescent="0.25">
      <c r="A51" s="19">
        <v>39</v>
      </c>
      <c r="B51" s="23" t="s">
        <v>157</v>
      </c>
      <c r="C51" s="24" t="s">
        <v>21</v>
      </c>
      <c r="D51" s="25">
        <v>-0.35336000000000001</v>
      </c>
      <c r="E51" s="8"/>
    </row>
    <row r="52" spans="1:5" ht="38.25" x14ac:dyDescent="0.25">
      <c r="A52" s="19">
        <v>40</v>
      </c>
      <c r="B52" s="23" t="s">
        <v>158</v>
      </c>
      <c r="C52" s="24" t="s">
        <v>159</v>
      </c>
      <c r="D52" s="25">
        <v>-5.2389999999999999E-2</v>
      </c>
      <c r="E52" s="8"/>
    </row>
    <row r="53" spans="1:5" ht="38.25" x14ac:dyDescent="0.25">
      <c r="A53" s="19">
        <v>41</v>
      </c>
      <c r="B53" s="23" t="s">
        <v>160</v>
      </c>
      <c r="C53" s="24" t="s">
        <v>159</v>
      </c>
      <c r="D53" s="25">
        <v>1.7819199999999999</v>
      </c>
      <c r="E53" s="8"/>
    </row>
    <row r="54" spans="1:5" ht="38.25" x14ac:dyDescent="0.25">
      <c r="A54" s="19">
        <v>42</v>
      </c>
      <c r="B54" s="23" t="s">
        <v>161</v>
      </c>
      <c r="C54" s="24" t="s">
        <v>162</v>
      </c>
      <c r="D54" s="25">
        <v>-186.41488000000001</v>
      </c>
      <c r="E54" s="8"/>
    </row>
    <row r="55" spans="1:5" ht="25.5" x14ac:dyDescent="0.25">
      <c r="A55" s="19">
        <v>43</v>
      </c>
      <c r="B55" s="23" t="s">
        <v>163</v>
      </c>
      <c r="C55" s="24" t="s">
        <v>164</v>
      </c>
      <c r="D55" s="25">
        <v>7.2321999999999997</v>
      </c>
      <c r="E55" s="8"/>
    </row>
    <row r="56" spans="1:5" ht="38.25" x14ac:dyDescent="0.25">
      <c r="A56" s="19">
        <v>44</v>
      </c>
      <c r="B56" s="23" t="s">
        <v>165</v>
      </c>
      <c r="C56" s="24" t="s">
        <v>166</v>
      </c>
      <c r="D56" s="25">
        <v>6.6742400000000002</v>
      </c>
      <c r="E56" s="8"/>
    </row>
    <row r="57" spans="1:5" ht="51" x14ac:dyDescent="0.25">
      <c r="A57" s="19">
        <v>45</v>
      </c>
      <c r="B57" s="23" t="s">
        <v>167</v>
      </c>
      <c r="C57" s="24" t="s">
        <v>168</v>
      </c>
      <c r="D57" s="25">
        <v>-11.60815</v>
      </c>
      <c r="E57" s="8"/>
    </row>
    <row r="58" spans="1:5" ht="25.5" x14ac:dyDescent="0.25">
      <c r="A58" s="19">
        <v>46</v>
      </c>
      <c r="B58" s="23" t="s">
        <v>169</v>
      </c>
      <c r="C58" s="24" t="s">
        <v>170</v>
      </c>
      <c r="D58" s="25">
        <v>-0.92229000000000005</v>
      </c>
      <c r="E58" s="8"/>
    </row>
    <row r="59" spans="1:5" ht="25.5" x14ac:dyDescent="0.25">
      <c r="A59" s="19">
        <v>47</v>
      </c>
      <c r="B59" s="23" t="s">
        <v>171</v>
      </c>
      <c r="C59" s="24" t="s">
        <v>22</v>
      </c>
      <c r="D59" s="25">
        <v>-1.2730900000000001</v>
      </c>
      <c r="E59" s="8"/>
    </row>
    <row r="60" spans="1:5" ht="38.25" x14ac:dyDescent="0.25">
      <c r="A60" s="19">
        <v>48</v>
      </c>
      <c r="B60" s="23" t="s">
        <v>172</v>
      </c>
      <c r="C60" s="24" t="s">
        <v>173</v>
      </c>
      <c r="D60" s="25">
        <v>1378.07366</v>
      </c>
      <c r="E60" s="8"/>
    </row>
    <row r="61" spans="1:5" ht="25.5" x14ac:dyDescent="0.25">
      <c r="A61" s="19">
        <v>49</v>
      </c>
      <c r="B61" s="23" t="s">
        <v>174</v>
      </c>
      <c r="C61" s="24" t="s">
        <v>175</v>
      </c>
      <c r="D61" s="25">
        <v>82.556049999999999</v>
      </c>
      <c r="E61" s="8"/>
    </row>
    <row r="62" spans="1:5" ht="51" x14ac:dyDescent="0.25">
      <c r="A62" s="19">
        <v>50</v>
      </c>
      <c r="B62" s="23" t="s">
        <v>176</v>
      </c>
      <c r="C62" s="24" t="s">
        <v>177</v>
      </c>
      <c r="D62" s="25">
        <v>3265.27961</v>
      </c>
      <c r="E62" s="8"/>
    </row>
    <row r="63" spans="1:5" ht="38.25" x14ac:dyDescent="0.25">
      <c r="A63" s="19">
        <v>51</v>
      </c>
      <c r="B63" s="23" t="s">
        <v>178</v>
      </c>
      <c r="C63" s="24" t="s">
        <v>179</v>
      </c>
      <c r="D63" s="25">
        <v>4.407</v>
      </c>
      <c r="E63" s="8"/>
    </row>
    <row r="64" spans="1:5" ht="63.75" x14ac:dyDescent="0.25">
      <c r="A64" s="19">
        <v>52</v>
      </c>
      <c r="B64" s="23" t="s">
        <v>180</v>
      </c>
      <c r="C64" s="24" t="s">
        <v>181</v>
      </c>
      <c r="D64" s="25">
        <v>8221.9890799999994</v>
      </c>
      <c r="E64" s="8"/>
    </row>
    <row r="65" spans="1:5" ht="38.25" x14ac:dyDescent="0.25">
      <c r="A65" s="19">
        <v>53</v>
      </c>
      <c r="B65" s="23" t="s">
        <v>182</v>
      </c>
      <c r="C65" s="24" t="s">
        <v>183</v>
      </c>
      <c r="D65" s="25">
        <v>178.31761</v>
      </c>
      <c r="E65" s="8"/>
    </row>
    <row r="66" spans="1:5" ht="38.25" x14ac:dyDescent="0.25">
      <c r="A66" s="19">
        <v>54</v>
      </c>
      <c r="B66" s="23" t="s">
        <v>184</v>
      </c>
      <c r="C66" s="24" t="s">
        <v>185</v>
      </c>
      <c r="D66" s="25">
        <v>-0.33528999999999998</v>
      </c>
      <c r="E66" s="8"/>
    </row>
    <row r="67" spans="1:5" ht="51" x14ac:dyDescent="0.25">
      <c r="A67" s="19">
        <v>55</v>
      </c>
      <c r="B67" s="23" t="s">
        <v>186</v>
      </c>
      <c r="C67" s="24" t="s">
        <v>187</v>
      </c>
      <c r="D67" s="25">
        <v>18062.882409999998</v>
      </c>
      <c r="E67" s="8"/>
    </row>
    <row r="68" spans="1:5" ht="38.25" x14ac:dyDescent="0.25">
      <c r="A68" s="19">
        <v>56</v>
      </c>
      <c r="B68" s="23" t="s">
        <v>188</v>
      </c>
      <c r="C68" s="24" t="s">
        <v>189</v>
      </c>
      <c r="D68" s="25">
        <v>555.85596999999996</v>
      </c>
      <c r="E68" s="8"/>
    </row>
    <row r="69" spans="1:5" ht="51" x14ac:dyDescent="0.25">
      <c r="A69" s="19">
        <v>57</v>
      </c>
      <c r="B69" s="23" t="s">
        <v>190</v>
      </c>
      <c r="C69" s="24" t="s">
        <v>191</v>
      </c>
      <c r="D69" s="25">
        <v>27.352080000000001</v>
      </c>
      <c r="E69" s="8"/>
    </row>
    <row r="70" spans="1:5" ht="51" x14ac:dyDescent="0.25">
      <c r="A70" s="19">
        <v>58</v>
      </c>
      <c r="B70" s="23" t="s">
        <v>192</v>
      </c>
      <c r="C70" s="24" t="s">
        <v>193</v>
      </c>
      <c r="D70" s="25">
        <v>6872.6102099999998</v>
      </c>
      <c r="E70" s="8"/>
    </row>
    <row r="71" spans="1:5" ht="38.25" x14ac:dyDescent="0.25">
      <c r="A71" s="19">
        <v>59</v>
      </c>
      <c r="B71" s="23" t="s">
        <v>194</v>
      </c>
      <c r="C71" s="24" t="s">
        <v>195</v>
      </c>
      <c r="D71" s="25">
        <v>138.55013</v>
      </c>
      <c r="E71" s="8"/>
    </row>
    <row r="72" spans="1:5" ht="25.5" x14ac:dyDescent="0.25">
      <c r="A72" s="19">
        <v>60</v>
      </c>
      <c r="B72" s="23" t="s">
        <v>196</v>
      </c>
      <c r="C72" s="24" t="s">
        <v>23</v>
      </c>
      <c r="D72" s="25">
        <v>-1.1213500000000001</v>
      </c>
      <c r="E72" s="8"/>
    </row>
    <row r="73" spans="1:5" ht="51" x14ac:dyDescent="0.25">
      <c r="A73" s="19">
        <v>61</v>
      </c>
      <c r="B73" s="23" t="s">
        <v>197</v>
      </c>
      <c r="C73" s="24" t="s">
        <v>198</v>
      </c>
      <c r="D73" s="25">
        <v>243.65477999999999</v>
      </c>
      <c r="E73" s="8"/>
    </row>
    <row r="74" spans="1:5" ht="51" x14ac:dyDescent="0.25">
      <c r="A74" s="19">
        <v>62</v>
      </c>
      <c r="B74" s="23" t="s">
        <v>199</v>
      </c>
      <c r="C74" s="24" t="s">
        <v>200</v>
      </c>
      <c r="D74" s="25">
        <v>4.6860499999999998</v>
      </c>
      <c r="E74" s="8"/>
    </row>
    <row r="75" spans="1:5" x14ac:dyDescent="0.25">
      <c r="A75" s="19">
        <v>63</v>
      </c>
      <c r="B75" s="23" t="s">
        <v>201</v>
      </c>
      <c r="C75" s="24" t="s">
        <v>202</v>
      </c>
      <c r="D75" s="25">
        <v>-1.2E-4</v>
      </c>
      <c r="E75" s="8"/>
    </row>
    <row r="76" spans="1:5" ht="51" x14ac:dyDescent="0.25">
      <c r="A76" s="19">
        <v>64</v>
      </c>
      <c r="B76" s="23" t="s">
        <v>25</v>
      </c>
      <c r="C76" s="24" t="s">
        <v>24</v>
      </c>
      <c r="D76" s="25">
        <v>0.81020999999999999</v>
      </c>
      <c r="E76" s="8"/>
    </row>
    <row r="77" spans="1:5" ht="29.25" customHeight="1" x14ac:dyDescent="0.25">
      <c r="A77" s="19">
        <v>65</v>
      </c>
      <c r="B77" s="23"/>
      <c r="C77" s="27" t="s">
        <v>101</v>
      </c>
      <c r="D77" s="28">
        <f>SUM(D78:D105)</f>
        <v>186605.09401</v>
      </c>
      <c r="E77" s="8"/>
    </row>
    <row r="78" spans="1:5" ht="89.25" x14ac:dyDescent="0.25">
      <c r="A78" s="19">
        <v>66</v>
      </c>
      <c r="B78" s="23" t="s">
        <v>203</v>
      </c>
      <c r="C78" s="24" t="s">
        <v>204</v>
      </c>
      <c r="D78" s="25">
        <v>40.325719999999997</v>
      </c>
      <c r="E78" s="8"/>
    </row>
    <row r="79" spans="1:5" ht="76.5" x14ac:dyDescent="0.25">
      <c r="A79" s="19">
        <v>67</v>
      </c>
      <c r="B79" s="23" t="s">
        <v>27</v>
      </c>
      <c r="C79" s="24" t="s">
        <v>26</v>
      </c>
      <c r="D79" s="25">
        <v>669.01206000000002</v>
      </c>
      <c r="E79" s="8"/>
    </row>
    <row r="80" spans="1:5" ht="114.75" x14ac:dyDescent="0.25">
      <c r="A80" s="19">
        <v>68</v>
      </c>
      <c r="B80" s="23" t="s">
        <v>205</v>
      </c>
      <c r="C80" s="24" t="s">
        <v>28</v>
      </c>
      <c r="D80" s="25">
        <v>202.38194999999999</v>
      </c>
      <c r="E80" s="8"/>
    </row>
    <row r="81" spans="1:5" ht="38.25" x14ac:dyDescent="0.25">
      <c r="A81" s="19">
        <v>69</v>
      </c>
      <c r="B81" s="23" t="s">
        <v>206</v>
      </c>
      <c r="C81" s="24" t="s">
        <v>207</v>
      </c>
      <c r="D81" s="25">
        <v>56.55</v>
      </c>
      <c r="E81" s="8"/>
    </row>
    <row r="82" spans="1:5" ht="25.5" x14ac:dyDescent="0.25">
      <c r="A82" s="19">
        <v>70</v>
      </c>
      <c r="B82" s="23" t="s">
        <v>208</v>
      </c>
      <c r="C82" s="24" t="s">
        <v>90</v>
      </c>
      <c r="D82" s="25">
        <v>669.12617</v>
      </c>
      <c r="E82" s="8"/>
    </row>
    <row r="83" spans="1:5" ht="25.5" x14ac:dyDescent="0.25">
      <c r="A83" s="19">
        <v>71</v>
      </c>
      <c r="B83" s="23" t="s">
        <v>209</v>
      </c>
      <c r="C83" s="24" t="s">
        <v>210</v>
      </c>
      <c r="D83" s="25">
        <v>46.253399999999999</v>
      </c>
      <c r="E83" s="8"/>
    </row>
    <row r="84" spans="1:5" ht="25.5" x14ac:dyDescent="0.25">
      <c r="A84" s="19">
        <v>72</v>
      </c>
      <c r="B84" s="23" t="s">
        <v>211</v>
      </c>
      <c r="C84" s="24" t="s">
        <v>212</v>
      </c>
      <c r="D84" s="25">
        <v>12.09834</v>
      </c>
      <c r="E84" s="8"/>
    </row>
    <row r="85" spans="1:5" ht="38.25" x14ac:dyDescent="0.25">
      <c r="A85" s="19">
        <v>73</v>
      </c>
      <c r="B85" s="23" t="s">
        <v>30</v>
      </c>
      <c r="C85" s="24" t="s">
        <v>29</v>
      </c>
      <c r="D85" s="25">
        <v>4</v>
      </c>
      <c r="E85" s="8"/>
    </row>
    <row r="86" spans="1:5" ht="51" x14ac:dyDescent="0.25">
      <c r="A86" s="19">
        <v>74</v>
      </c>
      <c r="B86" s="23" t="s">
        <v>32</v>
      </c>
      <c r="C86" s="24" t="s">
        <v>31</v>
      </c>
      <c r="D86" s="25">
        <v>354.17419999999998</v>
      </c>
      <c r="E86" s="8"/>
    </row>
    <row r="87" spans="1:5" ht="51" x14ac:dyDescent="0.25">
      <c r="A87" s="19">
        <v>75</v>
      </c>
      <c r="B87" s="23" t="s">
        <v>34</v>
      </c>
      <c r="C87" s="24" t="s">
        <v>33</v>
      </c>
      <c r="D87" s="25">
        <v>775.61244999999997</v>
      </c>
      <c r="E87" s="8"/>
    </row>
    <row r="88" spans="1:5" ht="51" x14ac:dyDescent="0.25">
      <c r="A88" s="19">
        <v>76</v>
      </c>
      <c r="B88" s="23" t="s">
        <v>36</v>
      </c>
      <c r="C88" s="24" t="s">
        <v>35</v>
      </c>
      <c r="D88" s="25">
        <v>109.57012</v>
      </c>
      <c r="E88" s="8"/>
    </row>
    <row r="89" spans="1:5" x14ac:dyDescent="0.25">
      <c r="A89" s="19">
        <v>77</v>
      </c>
      <c r="B89" s="23" t="s">
        <v>38</v>
      </c>
      <c r="C89" s="24" t="s">
        <v>37</v>
      </c>
      <c r="D89" s="25">
        <v>-18.71649</v>
      </c>
      <c r="E89" s="8"/>
    </row>
    <row r="90" spans="1:5" ht="25.5" x14ac:dyDescent="0.25">
      <c r="A90" s="19">
        <v>78</v>
      </c>
      <c r="B90" s="23" t="s">
        <v>40</v>
      </c>
      <c r="C90" s="24" t="s">
        <v>39</v>
      </c>
      <c r="D90" s="25">
        <v>524.19300999999996</v>
      </c>
      <c r="E90" s="8"/>
    </row>
    <row r="91" spans="1:5" ht="25.5" x14ac:dyDescent="0.25">
      <c r="A91" s="19">
        <v>79</v>
      </c>
      <c r="B91" s="23" t="s">
        <v>213</v>
      </c>
      <c r="C91" s="24" t="s">
        <v>214</v>
      </c>
      <c r="D91" s="25">
        <v>27438.91</v>
      </c>
      <c r="E91" s="8"/>
    </row>
    <row r="92" spans="1:5" ht="76.5" x14ac:dyDescent="0.25">
      <c r="A92" s="19">
        <v>80</v>
      </c>
      <c r="B92" s="23" t="s">
        <v>42</v>
      </c>
      <c r="C92" s="24" t="s">
        <v>41</v>
      </c>
      <c r="D92" s="25">
        <v>6668.9875000000002</v>
      </c>
      <c r="E92" s="8"/>
    </row>
    <row r="93" spans="1:5" ht="63.75" x14ac:dyDescent="0.25">
      <c r="A93" s="19">
        <v>81</v>
      </c>
      <c r="B93" s="23" t="s">
        <v>44</v>
      </c>
      <c r="C93" s="24" t="s">
        <v>43</v>
      </c>
      <c r="D93" s="25">
        <v>388.83447000000001</v>
      </c>
      <c r="E93" s="8"/>
    </row>
    <row r="94" spans="1:5" ht="25.5" x14ac:dyDescent="0.25">
      <c r="A94" s="19">
        <v>82</v>
      </c>
      <c r="B94" s="23" t="s">
        <v>46</v>
      </c>
      <c r="C94" s="24" t="s">
        <v>45</v>
      </c>
      <c r="D94" s="25">
        <v>869.84829999999999</v>
      </c>
      <c r="E94" s="8"/>
    </row>
    <row r="95" spans="1:5" ht="25.5" x14ac:dyDescent="0.25">
      <c r="A95" s="19">
        <v>83</v>
      </c>
      <c r="B95" s="23" t="s">
        <v>48</v>
      </c>
      <c r="C95" s="24" t="s">
        <v>47</v>
      </c>
      <c r="D95" s="25">
        <v>341.7</v>
      </c>
      <c r="E95" s="8"/>
    </row>
    <row r="96" spans="1:5" x14ac:dyDescent="0.25">
      <c r="A96" s="19">
        <v>84</v>
      </c>
      <c r="B96" s="23" t="s">
        <v>50</v>
      </c>
      <c r="C96" s="24" t="s">
        <v>49</v>
      </c>
      <c r="D96" s="25">
        <v>33116.364849999998</v>
      </c>
      <c r="E96" s="8"/>
    </row>
    <row r="97" spans="1:5" ht="25.5" x14ac:dyDescent="0.25">
      <c r="A97" s="19">
        <v>85</v>
      </c>
      <c r="B97" s="23" t="s">
        <v>52</v>
      </c>
      <c r="C97" s="24" t="s">
        <v>51</v>
      </c>
      <c r="D97" s="25">
        <v>7182.4</v>
      </c>
      <c r="E97" s="8"/>
    </row>
    <row r="98" spans="1:5" ht="25.5" x14ac:dyDescent="0.25">
      <c r="A98" s="19">
        <v>86</v>
      </c>
      <c r="B98" s="23" t="s">
        <v>54</v>
      </c>
      <c r="C98" s="24" t="s">
        <v>53</v>
      </c>
      <c r="D98" s="25">
        <v>81148.830520000003</v>
      </c>
      <c r="E98" s="8"/>
    </row>
    <row r="99" spans="1:5" ht="25.5" x14ac:dyDescent="0.25">
      <c r="A99" s="19">
        <v>87</v>
      </c>
      <c r="B99" s="23" t="s">
        <v>56</v>
      </c>
      <c r="C99" s="24" t="s">
        <v>55</v>
      </c>
      <c r="D99" s="25">
        <v>1878.9</v>
      </c>
      <c r="E99" s="8"/>
    </row>
    <row r="100" spans="1:5" ht="38.25" x14ac:dyDescent="0.25">
      <c r="A100" s="19">
        <v>88</v>
      </c>
      <c r="B100" s="23" t="s">
        <v>58</v>
      </c>
      <c r="C100" s="24" t="s">
        <v>57</v>
      </c>
      <c r="D100" s="25">
        <v>56</v>
      </c>
      <c r="E100" s="8"/>
    </row>
    <row r="101" spans="1:5" ht="25.5" x14ac:dyDescent="0.25">
      <c r="A101" s="19">
        <v>89</v>
      </c>
      <c r="B101" s="23" t="s">
        <v>60</v>
      </c>
      <c r="C101" s="24" t="s">
        <v>59</v>
      </c>
      <c r="D101" s="25">
        <v>13936.76237</v>
      </c>
      <c r="E101" s="8"/>
    </row>
    <row r="102" spans="1:5" ht="38.25" x14ac:dyDescent="0.25">
      <c r="A102" s="19">
        <v>90</v>
      </c>
      <c r="B102" s="23" t="s">
        <v>62</v>
      </c>
      <c r="C102" s="24" t="s">
        <v>61</v>
      </c>
      <c r="D102" s="25">
        <v>21.6</v>
      </c>
      <c r="E102" s="8"/>
    </row>
    <row r="103" spans="1:5" ht="25.5" x14ac:dyDescent="0.25">
      <c r="A103" s="19">
        <v>91</v>
      </c>
      <c r="B103" s="23" t="s">
        <v>64</v>
      </c>
      <c r="C103" s="24" t="s">
        <v>63</v>
      </c>
      <c r="D103" s="25">
        <v>18619.7</v>
      </c>
      <c r="E103" s="8"/>
    </row>
    <row r="104" spans="1:5" ht="25.5" x14ac:dyDescent="0.25">
      <c r="A104" s="19">
        <v>92</v>
      </c>
      <c r="B104" s="23" t="s">
        <v>66</v>
      </c>
      <c r="C104" s="24" t="s">
        <v>65</v>
      </c>
      <c r="D104" s="25">
        <v>-171.23146</v>
      </c>
      <c r="E104" s="8"/>
    </row>
    <row r="105" spans="1:5" ht="38.25" x14ac:dyDescent="0.25">
      <c r="A105" s="19">
        <v>93</v>
      </c>
      <c r="B105" s="23" t="s">
        <v>68</v>
      </c>
      <c r="C105" s="24" t="s">
        <v>67</v>
      </c>
      <c r="D105" s="25">
        <v>-8337.0934699999998</v>
      </c>
      <c r="E105" s="8"/>
    </row>
    <row r="106" spans="1:5" ht="29.25" customHeight="1" x14ac:dyDescent="0.25">
      <c r="A106" s="19">
        <v>94</v>
      </c>
      <c r="B106" s="23"/>
      <c r="C106" s="27" t="s">
        <v>102</v>
      </c>
      <c r="D106" s="28">
        <f>SUM(D107:D117)</f>
        <v>42993.660809999994</v>
      </c>
      <c r="E106" s="8"/>
    </row>
    <row r="107" spans="1:5" ht="76.5" x14ac:dyDescent="0.25">
      <c r="A107" s="19">
        <v>95</v>
      </c>
      <c r="B107" s="23" t="s">
        <v>215</v>
      </c>
      <c r="C107" s="24" t="s">
        <v>216</v>
      </c>
      <c r="D107" s="25">
        <v>24697.87442</v>
      </c>
      <c r="E107" s="8"/>
    </row>
    <row r="108" spans="1:5" ht="76.5" x14ac:dyDescent="0.25">
      <c r="A108" s="19">
        <v>96</v>
      </c>
      <c r="B108" s="23" t="s">
        <v>217</v>
      </c>
      <c r="C108" s="24" t="s">
        <v>218</v>
      </c>
      <c r="D108" s="25">
        <v>316.30160000000001</v>
      </c>
      <c r="E108" s="8"/>
    </row>
    <row r="109" spans="1:5" ht="55.5" customHeight="1" x14ac:dyDescent="0.25">
      <c r="A109" s="19">
        <v>97</v>
      </c>
      <c r="B109" s="23" t="s">
        <v>219</v>
      </c>
      <c r="C109" s="24" t="s">
        <v>220</v>
      </c>
      <c r="D109" s="25">
        <v>2870.1701699999999</v>
      </c>
      <c r="E109" s="8"/>
    </row>
    <row r="110" spans="1:5" ht="38.25" x14ac:dyDescent="0.25">
      <c r="A110" s="19">
        <v>98</v>
      </c>
      <c r="B110" s="23" t="s">
        <v>221</v>
      </c>
      <c r="C110" s="24" t="s">
        <v>222</v>
      </c>
      <c r="D110" s="25">
        <v>243.55536000000001</v>
      </c>
      <c r="E110" s="8"/>
    </row>
    <row r="111" spans="1:5" ht="42" customHeight="1" x14ac:dyDescent="0.25">
      <c r="A111" s="19">
        <v>99</v>
      </c>
      <c r="B111" s="23" t="s">
        <v>223</v>
      </c>
      <c r="C111" s="24" t="s">
        <v>224</v>
      </c>
      <c r="D111" s="25">
        <v>378.96</v>
      </c>
      <c r="E111" s="8"/>
    </row>
    <row r="112" spans="1:5" ht="76.5" x14ac:dyDescent="0.25">
      <c r="A112" s="19">
        <v>100</v>
      </c>
      <c r="B112" s="23" t="s">
        <v>225</v>
      </c>
      <c r="C112" s="24" t="s">
        <v>226</v>
      </c>
      <c r="D112" s="25">
        <v>3929.7917200000002</v>
      </c>
      <c r="E112" s="8"/>
    </row>
    <row r="113" spans="1:5" ht="27" customHeight="1" x14ac:dyDescent="0.25">
      <c r="A113" s="19">
        <v>101</v>
      </c>
      <c r="B113" s="23" t="s">
        <v>227</v>
      </c>
      <c r="C113" s="24" t="s">
        <v>90</v>
      </c>
      <c r="D113" s="25">
        <v>4.9328000000000003</v>
      </c>
      <c r="E113" s="8"/>
    </row>
    <row r="114" spans="1:5" ht="76.5" x14ac:dyDescent="0.25">
      <c r="A114" s="19">
        <v>102</v>
      </c>
      <c r="B114" s="23" t="s">
        <v>228</v>
      </c>
      <c r="C114" s="24" t="s">
        <v>229</v>
      </c>
      <c r="D114" s="25">
        <v>2315.5135700000001</v>
      </c>
      <c r="E114" s="8"/>
    </row>
    <row r="115" spans="1:5" ht="30" customHeight="1" x14ac:dyDescent="0.25">
      <c r="A115" s="19">
        <v>103</v>
      </c>
      <c r="B115" s="23" t="s">
        <v>70</v>
      </c>
      <c r="C115" s="24" t="s">
        <v>69</v>
      </c>
      <c r="D115" s="25">
        <v>8216.6988399999991</v>
      </c>
      <c r="E115" s="8"/>
    </row>
    <row r="116" spans="1:5" ht="30" customHeight="1" x14ac:dyDescent="0.25">
      <c r="A116" s="19">
        <v>104</v>
      </c>
      <c r="B116" s="23" t="s">
        <v>72</v>
      </c>
      <c r="C116" s="24" t="s">
        <v>71</v>
      </c>
      <c r="D116" s="25">
        <v>3.11199</v>
      </c>
      <c r="E116" s="8"/>
    </row>
    <row r="117" spans="1:5" ht="30" customHeight="1" x14ac:dyDescent="0.25">
      <c r="A117" s="19">
        <v>105</v>
      </c>
      <c r="B117" s="23" t="s">
        <v>73</v>
      </c>
      <c r="C117" s="24" t="s">
        <v>39</v>
      </c>
      <c r="D117" s="25">
        <v>16.750340000000001</v>
      </c>
      <c r="E117" s="8"/>
    </row>
    <row r="118" spans="1:5" ht="30" customHeight="1" x14ac:dyDescent="0.25">
      <c r="A118" s="19">
        <v>106</v>
      </c>
      <c r="B118" s="26"/>
      <c r="C118" s="27" t="s">
        <v>103</v>
      </c>
      <c r="D118" s="25">
        <f>SUM(D119:D133)</f>
        <v>422271.55201000004</v>
      </c>
      <c r="E118" s="8"/>
    </row>
    <row r="119" spans="1:5" ht="51" x14ac:dyDescent="0.25">
      <c r="A119" s="19">
        <v>107</v>
      </c>
      <c r="B119" s="23" t="s">
        <v>231</v>
      </c>
      <c r="C119" s="24" t="s">
        <v>232</v>
      </c>
      <c r="D119" s="25">
        <v>17633.590960000001</v>
      </c>
      <c r="E119" s="8"/>
    </row>
    <row r="120" spans="1:5" ht="17.25" customHeight="1" x14ac:dyDescent="0.25">
      <c r="A120" s="19">
        <v>108</v>
      </c>
      <c r="B120" s="23" t="s">
        <v>233</v>
      </c>
      <c r="C120" s="24" t="s">
        <v>234</v>
      </c>
      <c r="D120" s="25">
        <v>5163.59195</v>
      </c>
      <c r="E120" s="8"/>
    </row>
    <row r="121" spans="1:5" ht="69" customHeight="1" x14ac:dyDescent="0.25">
      <c r="A121" s="19">
        <v>109</v>
      </c>
      <c r="B121" s="23" t="s">
        <v>235</v>
      </c>
      <c r="C121" s="24" t="s">
        <v>207</v>
      </c>
      <c r="D121" s="25">
        <v>451.21229999999997</v>
      </c>
      <c r="E121" s="8"/>
    </row>
    <row r="122" spans="1:5" ht="54.75" customHeight="1" x14ac:dyDescent="0.25">
      <c r="A122" s="19">
        <v>110</v>
      </c>
      <c r="B122" s="23" t="s">
        <v>236</v>
      </c>
      <c r="C122" s="24" t="s">
        <v>90</v>
      </c>
      <c r="D122" s="25">
        <v>138.74068</v>
      </c>
      <c r="E122" s="8"/>
    </row>
    <row r="123" spans="1:5" ht="30" customHeight="1" x14ac:dyDescent="0.25">
      <c r="A123" s="19">
        <v>111</v>
      </c>
      <c r="B123" s="23" t="s">
        <v>237</v>
      </c>
      <c r="C123" s="24" t="s">
        <v>31</v>
      </c>
      <c r="D123" s="25">
        <v>13.714409999999999</v>
      </c>
      <c r="E123" s="8"/>
    </row>
    <row r="124" spans="1:5" ht="25.5" x14ac:dyDescent="0.25">
      <c r="A124" s="19">
        <v>112</v>
      </c>
      <c r="B124" s="23" t="s">
        <v>74</v>
      </c>
      <c r="C124" s="24" t="s">
        <v>39</v>
      </c>
      <c r="D124" s="25">
        <v>6.7812799999999998</v>
      </c>
      <c r="E124" s="8"/>
    </row>
    <row r="125" spans="1:5" ht="28.5" customHeight="1" x14ac:dyDescent="0.25">
      <c r="A125" s="19">
        <v>113</v>
      </c>
      <c r="B125" s="23" t="s">
        <v>75</v>
      </c>
      <c r="C125" s="24" t="s">
        <v>49</v>
      </c>
      <c r="D125" s="25">
        <v>22298.9</v>
      </c>
      <c r="E125" s="8"/>
    </row>
    <row r="126" spans="1:5" ht="25.5" x14ac:dyDescent="0.25">
      <c r="A126" s="19">
        <v>114</v>
      </c>
      <c r="B126" s="23" t="s">
        <v>76</v>
      </c>
      <c r="C126" s="24" t="s">
        <v>53</v>
      </c>
      <c r="D126" s="25">
        <v>1001.9</v>
      </c>
      <c r="E126" s="8"/>
    </row>
    <row r="127" spans="1:5" x14ac:dyDescent="0.25">
      <c r="A127" s="19">
        <v>115</v>
      </c>
      <c r="B127" s="23" t="s">
        <v>78</v>
      </c>
      <c r="C127" s="24" t="s">
        <v>77</v>
      </c>
      <c r="D127" s="25">
        <v>357966.9</v>
      </c>
      <c r="E127" s="8"/>
    </row>
    <row r="128" spans="1:5" ht="51" x14ac:dyDescent="0.25">
      <c r="A128" s="19">
        <v>116</v>
      </c>
      <c r="B128" s="23" t="s">
        <v>238</v>
      </c>
      <c r="C128" s="24" t="s">
        <v>239</v>
      </c>
      <c r="D128" s="25">
        <v>1410.6804999999999</v>
      </c>
      <c r="E128" s="8"/>
    </row>
    <row r="129" spans="1:5" ht="17.25" customHeight="1" x14ac:dyDescent="0.25">
      <c r="A129" s="19">
        <v>117</v>
      </c>
      <c r="B129" s="23" t="s">
        <v>80</v>
      </c>
      <c r="C129" s="24" t="s">
        <v>79</v>
      </c>
      <c r="D129" s="25">
        <v>15527.495220000001</v>
      </c>
      <c r="E129" s="8"/>
    </row>
    <row r="130" spans="1:5" ht="57" customHeight="1" x14ac:dyDescent="0.25">
      <c r="A130" s="19">
        <v>118</v>
      </c>
      <c r="B130" s="23" t="s">
        <v>81</v>
      </c>
      <c r="C130" s="24" t="s">
        <v>63</v>
      </c>
      <c r="D130" s="25">
        <v>13149.980750000001</v>
      </c>
      <c r="E130" s="8"/>
    </row>
    <row r="131" spans="1:5" x14ac:dyDescent="0.25">
      <c r="A131" s="19">
        <v>119</v>
      </c>
      <c r="B131" s="23" t="s">
        <v>83</v>
      </c>
      <c r="C131" s="24" t="s">
        <v>82</v>
      </c>
      <c r="D131" s="25">
        <v>192.357</v>
      </c>
      <c r="E131" s="8"/>
    </row>
    <row r="132" spans="1:5" ht="51" x14ac:dyDescent="0.25">
      <c r="A132" s="19">
        <v>120</v>
      </c>
      <c r="B132" s="23" t="s">
        <v>240</v>
      </c>
      <c r="C132" s="24" t="s">
        <v>241</v>
      </c>
      <c r="D132" s="25">
        <v>-2300.6917400000002</v>
      </c>
      <c r="E132" s="8"/>
    </row>
    <row r="133" spans="1:5" ht="50.25" customHeight="1" x14ac:dyDescent="0.25">
      <c r="A133" s="19">
        <v>121</v>
      </c>
      <c r="B133" s="23" t="s">
        <v>84</v>
      </c>
      <c r="C133" s="24" t="s">
        <v>67</v>
      </c>
      <c r="D133" s="25">
        <v>-10383.6013</v>
      </c>
      <c r="E133" s="8"/>
    </row>
    <row r="134" spans="1:5" ht="29.25" customHeight="1" x14ac:dyDescent="0.25">
      <c r="A134" s="19">
        <v>122</v>
      </c>
      <c r="B134" s="26"/>
      <c r="C134" s="27" t="s">
        <v>104</v>
      </c>
      <c r="D134" s="28">
        <f>SUM(D135:D142)</f>
        <v>4281.5234</v>
      </c>
      <c r="E134" s="8"/>
    </row>
    <row r="135" spans="1:5" ht="29.25" customHeight="1" x14ac:dyDescent="0.25">
      <c r="A135" s="19">
        <v>123</v>
      </c>
      <c r="B135" s="23" t="s">
        <v>242</v>
      </c>
      <c r="C135" s="24" t="s">
        <v>90</v>
      </c>
      <c r="D135" s="25">
        <v>204.97324</v>
      </c>
      <c r="E135" s="8"/>
    </row>
    <row r="136" spans="1:5" ht="29.25" customHeight="1" x14ac:dyDescent="0.25">
      <c r="A136" s="19">
        <v>124</v>
      </c>
      <c r="B136" s="23" t="s">
        <v>85</v>
      </c>
      <c r="C136" s="24" t="s">
        <v>39</v>
      </c>
      <c r="D136" s="25">
        <v>14.851030000000002</v>
      </c>
      <c r="E136" s="8"/>
    </row>
    <row r="137" spans="1:5" x14ac:dyDescent="0.25">
      <c r="A137" s="19">
        <v>125</v>
      </c>
      <c r="B137" s="23" t="s">
        <v>87</v>
      </c>
      <c r="C137" s="24" t="s">
        <v>86</v>
      </c>
      <c r="D137" s="25">
        <v>80</v>
      </c>
      <c r="E137" s="8"/>
    </row>
    <row r="138" spans="1:5" x14ac:dyDescent="0.25">
      <c r="A138" s="19">
        <v>126</v>
      </c>
      <c r="B138" s="23" t="s">
        <v>88</v>
      </c>
      <c r="C138" s="24" t="s">
        <v>49</v>
      </c>
      <c r="D138" s="25">
        <v>142</v>
      </c>
      <c r="E138" s="8"/>
    </row>
    <row r="139" spans="1:5" ht="31.5" customHeight="1" x14ac:dyDescent="0.25">
      <c r="A139" s="19">
        <v>127</v>
      </c>
      <c r="B139" s="23" t="s">
        <v>89</v>
      </c>
      <c r="C139" s="24" t="s">
        <v>63</v>
      </c>
      <c r="D139" s="25">
        <v>3736.337</v>
      </c>
      <c r="E139" s="8"/>
    </row>
    <row r="140" spans="1:5" ht="25.5" x14ac:dyDescent="0.25">
      <c r="A140" s="19">
        <v>128</v>
      </c>
      <c r="B140" s="23" t="s">
        <v>243</v>
      </c>
      <c r="C140" s="24" t="s">
        <v>244</v>
      </c>
      <c r="D140" s="25">
        <v>1087.5145</v>
      </c>
      <c r="E140" s="8"/>
    </row>
    <row r="141" spans="1:5" ht="25.5" x14ac:dyDescent="0.25">
      <c r="A141" s="19">
        <v>129</v>
      </c>
      <c r="B141" s="23" t="s">
        <v>245</v>
      </c>
      <c r="C141" s="24" t="s">
        <v>246</v>
      </c>
      <c r="D141" s="25">
        <v>-930.24237000000005</v>
      </c>
      <c r="E141" s="8"/>
    </row>
    <row r="142" spans="1:5" ht="38.25" x14ac:dyDescent="0.25">
      <c r="A142" s="19">
        <v>130</v>
      </c>
      <c r="B142" s="23" t="s">
        <v>247</v>
      </c>
      <c r="C142" s="24" t="s">
        <v>67</v>
      </c>
      <c r="D142" s="25">
        <v>-53.91</v>
      </c>
      <c r="E142" s="8"/>
    </row>
    <row r="143" spans="1:5" ht="19.5" customHeight="1" x14ac:dyDescent="0.25">
      <c r="A143" s="19">
        <v>131</v>
      </c>
      <c r="B143" s="26"/>
      <c r="C143" s="27" t="s">
        <v>0</v>
      </c>
      <c r="D143" s="28">
        <f>SUM(D144:D146)</f>
        <v>447221.75034000003</v>
      </c>
      <c r="E143" s="8"/>
    </row>
    <row r="144" spans="1:5" ht="25.5" x14ac:dyDescent="0.25">
      <c r="A144" s="19">
        <v>132</v>
      </c>
      <c r="B144" s="23" t="s">
        <v>92</v>
      </c>
      <c r="C144" s="24" t="s">
        <v>91</v>
      </c>
      <c r="D144" s="25">
        <v>263673</v>
      </c>
      <c r="E144" s="8"/>
    </row>
    <row r="145" spans="1:5" ht="30" customHeight="1" x14ac:dyDescent="0.25">
      <c r="A145" s="19">
        <v>133</v>
      </c>
      <c r="B145" s="23" t="s">
        <v>94</v>
      </c>
      <c r="C145" s="24" t="s">
        <v>93</v>
      </c>
      <c r="D145" s="25">
        <v>183532</v>
      </c>
      <c r="E145" s="8"/>
    </row>
    <row r="146" spans="1:5" ht="25.5" x14ac:dyDescent="0.25">
      <c r="A146" s="19">
        <v>134</v>
      </c>
      <c r="B146" s="23" t="s">
        <v>95</v>
      </c>
      <c r="C146" s="24" t="s">
        <v>39</v>
      </c>
      <c r="D146" s="25">
        <v>16.750340000000001</v>
      </c>
      <c r="E146" s="8"/>
    </row>
    <row r="147" spans="1:5" ht="26.25" customHeight="1" x14ac:dyDescent="0.25">
      <c r="A147" s="19">
        <v>135</v>
      </c>
      <c r="B147" s="29"/>
      <c r="C147" s="30" t="s">
        <v>106</v>
      </c>
      <c r="D147" s="31">
        <f>D13+D16+D18+D22+D27+D77+D106+D118+D134+D143</f>
        <v>1562413.3136200001</v>
      </c>
      <c r="E147" s="9"/>
    </row>
    <row r="148" spans="1:5" x14ac:dyDescent="0.25">
      <c r="A148" s="32"/>
      <c r="B148" s="32"/>
      <c r="C148" s="33"/>
      <c r="D148" s="34"/>
      <c r="E148" s="10"/>
    </row>
    <row r="149" spans="1:5" x14ac:dyDescent="0.25">
      <c r="D149" s="14"/>
    </row>
    <row r="150" spans="1:5" x14ac:dyDescent="0.25">
      <c r="D150" s="15"/>
    </row>
  </sheetData>
  <mergeCells count="13">
    <mergeCell ref="C148:D148"/>
    <mergeCell ref="B10:B11"/>
    <mergeCell ref="A10:A11"/>
    <mergeCell ref="A1:D1"/>
    <mergeCell ref="A2:D2"/>
    <mergeCell ref="A3:D3"/>
    <mergeCell ref="A4:D4"/>
    <mergeCell ref="A6:D6"/>
    <mergeCell ref="A7:D7"/>
    <mergeCell ref="A5:B5"/>
    <mergeCell ref="A8:D8"/>
    <mergeCell ref="C10:C11"/>
    <mergeCell ref="D10:D11"/>
  </mergeCells>
  <pageMargins left="0.98425196850393704" right="0.39370078740157483" top="0.39370078740157483" bottom="0.39370078740157483" header="0.39370078740157483" footer="0.51181102362204722"/>
  <pageSetup paperSize="9" scale="75" fitToHeight="1000" orientation="portrait" r:id="rId1"/>
  <headerFooter>
    <evenFooter>&amp;L&amp;D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 /&gt;&#10;    &lt;string /&gt;&#10;  &lt;/DateInfo&gt;&#10;  &lt;Code&gt;DOCUMENTS_72N117&lt;/Code&gt;&#10;  &lt;ObjectCode&gt;DOCUMENTS_72N117&lt;/ObjectCode&gt;&#10;  &lt;DocName&gt;(0503117) Отчет об исполнении бюджета&lt;/Doc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15309D-E934-45B6-8E23-AA6CAB41D0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бюджета</vt:lpstr>
      <vt:lpstr>'Доходы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</dc:creator>
  <cp:lastModifiedBy>Светлана</cp:lastModifiedBy>
  <cp:lastPrinted>2023-03-15T13:40:48Z</cp:lastPrinted>
  <dcterms:created xsi:type="dcterms:W3CDTF">2022-03-22T04:51:56Z</dcterms:created>
  <dcterms:modified xsi:type="dcterms:W3CDTF">2023-03-15T13:42:49Z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(0503117) Отчет об исполнении бюджета</vt:lpwstr>
  </property>
  <property fmtid="{D5CDD505-2E9C-101B-9397-08002B2CF9AE}" pid="3" name="Название отчета">
    <vt:lpwstr>(0503117) Отчет об исполнении бюджета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20.2.2923.327007740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Server3</vt:lpwstr>
  </property>
  <property fmtid="{D5CDD505-2E9C-101B-9397-08002B2CF9AE}" pid="8" name="База">
    <vt:lpwstr>m2021</vt:lpwstr>
  </property>
  <property fmtid="{D5CDD505-2E9C-101B-9397-08002B2CF9AE}" pid="9" name="Пользователь">
    <vt:lpwstr>лежнева</vt:lpwstr>
  </property>
  <property fmtid="{D5CDD505-2E9C-101B-9397-08002B2CF9AE}" pid="10" name="Шаблон">
    <vt:lpwstr>V_72N117_ITEM.XLT</vt:lpwstr>
  </property>
  <property fmtid="{D5CDD505-2E9C-101B-9397-08002B2CF9AE}" pid="11" name="Локальная база">
    <vt:lpwstr>не используется</vt:lpwstr>
  </property>
</Properties>
</file>